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Cálculos" sheetId="2" state="visible" r:id="rId2"/>
    <sheet xmlns:r="http://schemas.openxmlformats.org/officeDocument/2006/relationships" name="Taxas Municipais" sheetId="3" state="visible" r:id="rId3"/>
    <sheet xmlns:r="http://schemas.openxmlformats.org/officeDocument/2006/relationships" name="Instruçõ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#,##0.00 [$€-pt-PT]"/>
    <numFmt numFmtId="165" formatCode="d/m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1F2933"/>
      <sz val="10"/>
    </font>
    <font>
      <name val="Calibri"/>
      <b val="1"/>
      <color rgb="00FFFFFF"/>
      <sz val="10"/>
    </font>
    <font>
      <name val="Calibri"/>
      <color rgb="001F2933"/>
      <sz val="10"/>
    </font>
    <font>
      <name val="Calibri"/>
      <b val="1"/>
      <color rgb="00FFFFFF"/>
      <sz val="11"/>
    </font>
    <font>
      <name val="Calibri"/>
      <color rgb="000563C1"/>
      <sz val="10"/>
      <u val="single"/>
    </font>
  </fonts>
  <fills count="7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FFF3D6"/>
      </patternFill>
    </fill>
    <fill>
      <patternFill patternType="solid">
        <fgColor rgb="00F5F0E6"/>
      </patternFill>
    </fill>
    <fill>
      <patternFill patternType="solid">
        <fgColor rgb="00E9EEF0"/>
      </patternFill>
    </fill>
    <fill>
      <patternFill patternType="solid">
        <fgColor rgb="00146B4A"/>
      </patternFill>
    </fill>
  </fills>
  <borders count="6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  <border>
      <left/>
      <right/>
      <top style="thin">
        <color rgb="00CBD5D8"/>
      </top>
      <bottom/>
      <diagonal/>
    </border>
    <border>
      <left/>
      <right style="thin">
        <color rgb="00CBD5D8"/>
      </right>
      <top style="thin">
        <color rgb="00CBD5D8"/>
      </top>
      <bottom/>
      <diagonal/>
    </border>
    <border>
      <left/>
      <right/>
      <top style="thin">
        <color rgb="00CBD5D8"/>
      </top>
      <bottom style="thin">
        <color rgb="00CBD5D8"/>
      </bottom>
      <diagonal/>
    </border>
    <border>
      <left/>
      <right style="thin">
        <color rgb="00CBD5D8"/>
      </right>
      <top style="thin">
        <color rgb="00CBD5D8"/>
      </top>
      <bottom style="thin">
        <color rgb="00CBD5D8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1" fontId="2" fillId="3" borderId="1" applyAlignment="1" applyProtection="1" pivotButton="0" quotePrefix="0" xfId="0">
      <alignment horizontal="center" vertical="center" wrapText="1"/>
      <protection locked="0" hidden="0"/>
    </xf>
    <xf numFmtId="0" fontId="2" fillId="4" borderId="1" applyAlignment="1" pivotButton="0" quotePrefix="0" xfId="0">
      <alignment horizontal="left" vertical="center" wrapText="1"/>
    </xf>
    <xf numFmtId="1" fontId="2" fillId="5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right" vertical="center"/>
    </xf>
    <xf numFmtId="164" fontId="3" fillId="2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4" fillId="3" borderId="1" applyAlignment="1" applyProtection="1" pivotButton="0" quotePrefix="0" xfId="0">
      <alignment horizontal="left" vertical="center" wrapText="1"/>
      <protection locked="0" hidden="0"/>
    </xf>
    <xf numFmtId="164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center" vertical="center" wrapText="1"/>
    </xf>
    <xf numFmtId="1" fontId="4" fillId="3" borderId="1" applyAlignment="1" applyProtection="1" pivotButton="0" quotePrefix="0" xfId="0">
      <alignment horizontal="center" vertical="center" wrapText="1"/>
      <protection locked="0" hidden="0"/>
    </xf>
    <xf numFmtId="164" fontId="4" fillId="3" borderId="1" applyAlignment="1" applyProtection="1" pivotButton="0" quotePrefix="0" xfId="0">
      <alignment horizontal="center" vertical="center" wrapText="1"/>
      <protection locked="0" hidden="0"/>
    </xf>
    <xf numFmtId="0" fontId="4" fillId="3" borderId="1" applyAlignment="1" applyProtection="1" pivotButton="0" quotePrefix="0" xfId="0">
      <alignment horizontal="center" vertical="center" wrapText="1"/>
      <protection locked="0" hidden="0"/>
    </xf>
    <xf numFmtId="0" fontId="4" fillId="5" borderId="1" applyAlignment="1" pivotButton="0" quotePrefix="0" xfId="0">
      <alignment horizontal="left" vertical="center" wrapText="1"/>
    </xf>
    <xf numFmtId="10" fontId="4" fillId="5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1" fontId="2" fillId="5" borderId="1" applyAlignment="1" pivotButton="0" quotePrefix="0" xfId="0">
      <alignment horizontal="center" vertical="center" wrapText="1"/>
    </xf>
    <xf numFmtId="0" fontId="4" fillId="3" borderId="1" applyProtection="1" pivotButton="0" quotePrefix="0" xfId="0">
      <protection locked="0" hidden="0"/>
    </xf>
    <xf numFmtId="165" fontId="4" fillId="3" borderId="1" applyAlignment="1" applyProtection="1" pivotButton="0" quotePrefix="0" xfId="0">
      <alignment horizontal="center" vertical="center" wrapText="1"/>
      <protection locked="0" hidden="0"/>
    </xf>
    <xf numFmtId="0" fontId="4" fillId="3" borderId="1" applyAlignment="1" applyProtection="1" pivotButton="0" quotePrefix="0" xfId="0">
      <alignment horizontal="left" vertical="top" wrapText="1"/>
      <protection locked="0" hidden="0"/>
    </xf>
    <xf numFmtId="1" fontId="4" fillId="3" borderId="1" applyAlignment="1" applyProtection="1" pivotButton="0" quotePrefix="0" xfId="0">
      <alignment horizontal="left" vertical="top" wrapText="1"/>
      <protection locked="0" hidden="0"/>
    </xf>
    <xf numFmtId="10" fontId="4" fillId="3" borderId="1" applyAlignment="1" applyProtection="1" pivotButton="0" quotePrefix="0" xfId="0">
      <alignment horizontal="left" vertical="top" wrapText="1"/>
      <protection locked="0" hidden="0"/>
    </xf>
    <xf numFmtId="165" fontId="4" fillId="3" borderId="1" applyAlignment="1" applyProtection="1" pivotButton="0" quotePrefix="0" xfId="0">
      <alignment horizontal="left" vertical="top" wrapText="1"/>
      <protection locked="0" hidden="0"/>
    </xf>
    <xf numFmtId="0" fontId="4" fillId="5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5">
    <dxf>
      <font>
        <name val="Calibri"/>
        <b val="1"/>
        <color rgb="001F2933"/>
        <sz val="10"/>
      </font>
      <fill>
        <patternFill patternType="solid">
          <fgColor rgb="00F4CCCC"/>
        </patternFill>
      </fill>
    </dxf>
    <dxf>
      <font>
        <name val="Calibri"/>
        <b val="1"/>
        <color rgb="00146B4A"/>
        <sz val="10"/>
      </font>
      <fill>
        <patternFill patternType="solid">
          <fgColor rgb="00D9EAD3"/>
        </patternFill>
      </fill>
    </dxf>
    <dxf>
      <font>
        <name val="Calibri"/>
        <b val="1"/>
        <color rgb="001F2933"/>
        <sz val="10"/>
      </font>
      <fill>
        <patternFill patternType="solid">
          <fgColor rgb="00FCE5CD"/>
        </patternFill>
      </fill>
    </dxf>
    <dxf>
      <font>
        <name val="Calibri"/>
        <b val="1"/>
        <color rgb="001F2933"/>
        <sz val="10"/>
      </font>
      <fill>
        <patternFill patternType="solid">
          <fgColor rgb="00FFF3D6"/>
        </patternFill>
      </fill>
    </dxf>
    <dxf>
      <font>
        <name val="Calibri"/>
        <b val="1"/>
        <color rgb="00FFFFFF"/>
        <sz val="10"/>
      </font>
      <fill>
        <patternFill patternType="solid">
          <fgColor rgb="00C75B3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Derrama municipal estimada por município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'Painel'!B15</f>
            </strRef>
          </tx>
          <spPr>
            <a:solidFill xmlns:a="http://schemas.openxmlformats.org/drawingml/2006/main">
              <a:srgbClr val="0B4F6C"/>
            </a:solidFill>
            <a:ln xmlns:a="http://schemas.openxmlformats.org/drawingml/2006/main">
              <a:solidFill>
                <a:srgbClr val="0B4F6C"/>
              </a:solidFill>
              <a:prstDash val="solid"/>
            </a:ln>
          </spPr>
          <cat>
            <numRef>
              <f>'Painel'!$A$16:$A$23</f>
            </numRef>
          </cat>
          <val>
            <numRef>
              <f>'Painel'!$B$16:$B$23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Município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Euros</a:t>
                </a:r>
              </a:p>
            </rich>
          </tx>
        </title>
        <numFmt formatCode="#,##0.00 [$€-pt-PT]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14</row>
      <rowOff>0</rowOff>
    </from>
    <ext cx="648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Calculos" displayName="tblCalculos" ref="A5:N105" headerRowCount="1">
  <autoFilter ref="A5:N105"/>
  <tableColumns count="14">
    <tableColumn id="1" name="ID do cálculo"/>
    <tableColumn id="2" name="Entidade / referência"/>
    <tableColumn id="3" name="Período fiscal"/>
    <tableColumn id="4" name="Município"/>
    <tableColumn id="5" name="Lucro tributável indicado"/>
    <tableColumn id="6" name="Elegibilidade confirmada?"/>
    <tableColumn id="7" name="Código da regra municipal"/>
    <tableColumn id="8" name="Tipo de aplicação"/>
    <tableColumn id="9" name="Taxa aplicável"/>
    <tableColumn id="10" name="Referência / versão da fonte"/>
    <tableColumn id="11" name="Fonte usada"/>
    <tableColumn id="12" name="Estado do cálculo"/>
    <tableColumn id="13" name="Derrama municipal estimada"/>
    <tableColumn id="14" name="Observações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lTaxasMunicipais" displayName="tblTaxasMunicipais" ref="A5:K105" headerRowCount="1">
  <autoFilter ref="A5:K105"/>
  <tableColumns count="11">
    <tableColumn id="1" name="Código da regra municipal"/>
    <tableColumn id="2" name="Período fiscal"/>
    <tableColumn id="3" name="Município"/>
    <tableColumn id="4" name="Tipo de aplicação"/>
    <tableColumn id="5" name="Critério / condição conforme fonte"/>
    <tableColumn id="6" name="Taxa de derrama municipal"/>
    <tableColumn id="7" name="Data de confirmação"/>
    <tableColumn id="8" name="URL da fonte oficial"/>
    <tableColumn id="9" name="Referência / versão da fonte"/>
    <tableColumn id="10" name="Estado do registo"/>
    <tableColumn id="11" name="Observações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info.portaldasfinancas.gov.pt/pt/atualidades/instrucoesadmin/Paginas/Oficio_circulado_20288_2026.aspx" TargetMode="External" Id="rId1"/><Relationship Type="http://schemas.openxmlformats.org/officeDocument/2006/relationships/table" Target="/xl/tables/table2.xml" Id="rId2"/></Relationships>
</file>

<file path=xl/worksheets/_rels/sheet4.xml.rels><Relationships xmlns="http://schemas.openxmlformats.org/package/2006/relationships"><Relationship Type="http://schemas.openxmlformats.org/officeDocument/2006/relationships/hyperlink" Target="https://info.portaldasfinancas.gov.pt/pt/atualidades/instrucoesadmin/Paginas/Oficio_circulado_20288_2026.aspx" TargetMode="External" Id="rId1"/><Relationship Type="http://schemas.openxmlformats.org/officeDocument/2006/relationships/hyperlink" Target="https://info.portaldasfinancas.gov.pt/pt/informacao_fiscal/codigos_tributarios/CIRC_2R/Pages/irc87.aspx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6" customWidth="1" min="3" max="3"/>
    <col width="4" customWidth="1" min="4" max="4"/>
    <col width="38" customWidth="1" min="5" max="5"/>
    <col width="22" customWidth="1" min="6" max="6"/>
    <col width="4" customWidth="1" min="7" max="7"/>
    <col width="14" customWidth="1" min="8" max="8"/>
    <col width="14" customWidth="1" min="9" max="9"/>
    <col width="14" customWidth="1" min="10" max="10"/>
  </cols>
  <sheetData>
    <row r="1" ht="26" customHeight="1">
      <c r="A1" s="1" t="inlineStr">
        <is>
          <t>Painel — Derrama municipal por município e período fiscal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8" t="n"/>
    </row>
    <row r="2" ht="30" customHeight="1">
      <c r="A2" s="3" t="inlineStr">
        <is>
          <t>Este ficheiro calcula apenas uma estimativa de derrama municipal. Não calcula IRC nem derrama estadual.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</row>
    <row r="3">
      <c r="A3" s="3" t="inlineStr">
        <is>
          <t>Período fiscal em análise:</t>
        </is>
      </c>
      <c r="B3" s="5" t="n">
        <v>2026</v>
      </c>
    </row>
    <row r="4"/>
    <row r="5">
      <c r="A5" s="6" t="inlineStr">
        <is>
          <t>Registos introduzidos</t>
        </is>
      </c>
      <c r="B5" s="7">
        <f>IFERROR(COUNTIFS('Cálculos'!$A$6:$A$105,"&lt;&gt;",'Cálculos'!$C$6:$C$105,$B$3),0)</f>
        <v/>
      </c>
      <c r="E5" s="6" t="inlineStr">
        <is>
          <t>Lucro tributável dos registos prontos</t>
        </is>
      </c>
      <c r="F5" s="8">
        <f>IFERROR(SUMIFS('Cálculos'!$E$6:$E$105,'Cálculos'!$C$6:$C$105,$B$3,'Cálculos'!$L$6:$L$105,"Pronto a calcular"),0)</f>
        <v/>
      </c>
    </row>
    <row r="6">
      <c r="A6" s="6" t="inlineStr">
        <is>
          <t>Registos prontos a calcular</t>
        </is>
      </c>
      <c r="B6" s="7">
        <f>IFERROR(COUNTIFS('Cálculos'!$C$6:$C$105,$B$3,'Cálculos'!$L$6:$L$105,"Pronto a calcular"),0)</f>
        <v/>
      </c>
      <c r="E6" s="6" t="inlineStr">
        <is>
          <t>Derrama municipal estimada</t>
        </is>
      </c>
      <c r="F6" s="9">
        <f>IFERROR(SUMIFS('Cálculos'!$M$6:$M$105,'Cálculos'!$C$6:$C$105,$B$3,'Cálculos'!$L$6:$L$105,"Pronto a calcular"),0)</f>
        <v/>
      </c>
    </row>
    <row r="7">
      <c r="A7" s="6" t="inlineStr">
        <is>
          <t>Registos pendentes ou a verificar</t>
        </is>
      </c>
      <c r="B7" s="7">
        <f>IFERROR(COUNTIFS('Cálculos'!$A$6:$A$105,"&lt;&gt;",'Cálculos'!$C$6:$C$105,$B$3,'Cálculos'!$L$6:$L$105,"&lt;&gt;Pronto a calcular"),0)</f>
        <v/>
      </c>
      <c r="E7" s="6" t="inlineStr">
        <is>
          <t>Confirmações de elegibilidade em falta</t>
        </is>
      </c>
      <c r="F7" s="7">
        <f>IFERROR(COUNTIFS('Cálculos'!$C$6:$C$105,$B$3,'Cálculos'!$L$6:$L$105,"Confirmar elegibilidade"),0)</f>
        <v/>
      </c>
    </row>
    <row r="8">
      <c r="E8" s="6" t="inlineStr">
        <is>
          <t>Regras municipais prontas a usar</t>
        </is>
      </c>
      <c r="F8" s="7">
        <f>IFERROR(COUNTIF('Taxas Municipais'!$J$6:$J$105,"Pronto a usar"),0)</f>
        <v/>
      </c>
    </row>
    <row r="9">
      <c r="F9">
        <f>""</f>
        <v/>
      </c>
    </row>
    <row r="10">
      <c r="A10" s="6" t="inlineStr">
        <is>
          <t>Estado da tabela de taxas municipais:</t>
        </is>
      </c>
      <c r="B10" s="10">
        <f>IFERROR(IF(COUNTIF('Taxas Municipais'!$J$6:$J$105,"Pronto a usar")=0,"Sem regras municipais confirmadas","Existem regras municipais confirmadas"),"Verificar tabela municipal")</f>
        <v/>
      </c>
      <c r="F10">
        <f>""</f>
        <v/>
      </c>
    </row>
    <row r="11">
      <c r="A11" s="6" t="inlineStr">
        <is>
          <t>Regra de utilização:</t>
        </is>
      </c>
      <c r="B11" s="11" t="inlineStr">
        <is>
          <t>Seleccione sempre uma regra compatível com o município e o período fiscal do cálculo.</t>
        </is>
      </c>
      <c r="F11">
        <f>""</f>
        <v/>
      </c>
    </row>
    <row r="12">
      <c r="F12">
        <f>""</f>
        <v/>
      </c>
    </row>
    <row r="13">
      <c r="F13">
        <f>""</f>
        <v/>
      </c>
    </row>
    <row r="14">
      <c r="F14">
        <f>""</f>
        <v/>
      </c>
    </row>
    <row r="15">
      <c r="A15" s="12" t="inlineStr">
        <is>
          <t>Município apresentado</t>
        </is>
      </c>
      <c r="B15" s="12" t="inlineStr">
        <is>
          <t>Derrama municipal estimada</t>
        </is>
      </c>
      <c r="C15" s="12" t="inlineStr">
        <is>
          <t>Registos prontos</t>
        </is>
      </c>
      <c r="F15">
        <f>""</f>
        <v/>
      </c>
    </row>
    <row r="16">
      <c r="A16" s="13" t="inlineStr">
        <is>
          <t>Lisboa</t>
        </is>
      </c>
      <c r="B16" s="14">
        <f>IFERROR(IF($A16="","",SUMIFS('Cálculos'!$M$6:$M$105,'Cálculos'!$C$6:$C$105,$B$3,'Cálculos'!$D$6:$D$105,$A16,'Cálculos'!$L$6:$L$105,"Pronto a calcular")),"")</f>
        <v/>
      </c>
      <c r="C16" s="15">
        <f>IFERROR(IF($A16="","",COUNTIFS('Cálculos'!$C$6:$C$105,$B$3,'Cálculos'!$D$6:$D$105,$A16,'Cálculos'!$L$6:$L$105,"Pronto a calcular")),0)</f>
        <v/>
      </c>
      <c r="F16">
        <f>""</f>
        <v/>
      </c>
    </row>
    <row r="17">
      <c r="A17" s="13" t="inlineStr">
        <is>
          <t>Porto</t>
        </is>
      </c>
      <c r="B17" s="14">
        <f>IFERROR(IF($A17="","",SUMIFS('Cálculos'!$M$6:$M$105,'Cálculos'!$C$6:$C$105,$B$3,'Cálculos'!$D$6:$D$105,$A17,'Cálculos'!$L$6:$L$105,"Pronto a calcular")),"")</f>
        <v/>
      </c>
      <c r="C17" s="15">
        <f>IFERROR(IF($A17="","",COUNTIFS('Cálculos'!$C$6:$C$105,$B$3,'Cálculos'!$D$6:$D$105,$A17,'Cálculos'!$L$6:$L$105,"Pronto a calcular")),0)</f>
        <v/>
      </c>
      <c r="F17">
        <f>""</f>
        <v/>
      </c>
    </row>
    <row r="18">
      <c r="A18" s="13" t="inlineStr">
        <is>
          <t>Braga</t>
        </is>
      </c>
      <c r="B18" s="14">
        <f>IFERROR(IF($A18="","",SUMIFS('Cálculos'!$M$6:$M$105,'Cálculos'!$C$6:$C$105,$B$3,'Cálculos'!$D$6:$D$105,$A18,'Cálculos'!$L$6:$L$105,"Pronto a calcular")),"")</f>
        <v/>
      </c>
      <c r="C18" s="15">
        <f>IFERROR(IF($A18="","",COUNTIFS('Cálculos'!$C$6:$C$105,$B$3,'Cálculos'!$D$6:$D$105,$A18,'Cálculos'!$L$6:$L$105,"Pronto a calcular")),0)</f>
        <v/>
      </c>
      <c r="F18">
        <f>""</f>
        <v/>
      </c>
    </row>
    <row r="19">
      <c r="A19" s="13" t="inlineStr">
        <is>
          <t>Aveiro</t>
        </is>
      </c>
      <c r="B19" s="14">
        <f>IFERROR(IF($A19="","",SUMIFS('Cálculos'!$M$6:$M$105,'Cálculos'!$C$6:$C$105,$B$3,'Cálculos'!$D$6:$D$105,$A19,'Cálculos'!$L$6:$L$105,"Pronto a calcular")),"")</f>
        <v/>
      </c>
      <c r="C19" s="15">
        <f>IFERROR(IF($A19="","",COUNTIFS('Cálculos'!$C$6:$C$105,$B$3,'Cálculos'!$D$6:$D$105,$A19,'Cálculos'!$L$6:$L$105,"Pronto a calcular")),0)</f>
        <v/>
      </c>
      <c r="F19">
        <f>""</f>
        <v/>
      </c>
    </row>
    <row r="20">
      <c r="A20" s="13" t="inlineStr">
        <is>
          <t>Leiria</t>
        </is>
      </c>
      <c r="B20" s="14">
        <f>IFERROR(IF($A20="","",SUMIFS('Cálculos'!$M$6:$M$105,'Cálculos'!$C$6:$C$105,$B$3,'Cálculos'!$D$6:$D$105,$A20,'Cálculos'!$L$6:$L$105,"Pronto a calcular")),"")</f>
        <v/>
      </c>
      <c r="C20" s="15">
        <f>IFERROR(IF($A20="","",COUNTIFS('Cálculos'!$C$6:$C$105,$B$3,'Cálculos'!$D$6:$D$105,$A20,'Cálculos'!$L$6:$L$105,"Pronto a calcular")),0)</f>
        <v/>
      </c>
      <c r="F20">
        <f>""</f>
        <v/>
      </c>
    </row>
    <row r="21">
      <c r="A21" s="13" t="inlineStr">
        <is>
          <t>Évora</t>
        </is>
      </c>
      <c r="B21" s="14">
        <f>IFERROR(IF($A21="","",SUMIFS('Cálculos'!$M$6:$M$105,'Cálculos'!$C$6:$C$105,$B$3,'Cálculos'!$D$6:$D$105,$A21,'Cálculos'!$L$6:$L$105,"Pronto a calcular")),"")</f>
        <v/>
      </c>
      <c r="C21" s="15">
        <f>IFERROR(IF($A21="","",COUNTIFS('Cálculos'!$C$6:$C$105,$B$3,'Cálculos'!$D$6:$D$105,$A21,'Cálculos'!$L$6:$L$105,"Pronto a calcular")),0)</f>
        <v/>
      </c>
      <c r="F21">
        <f>""</f>
        <v/>
      </c>
    </row>
    <row r="22">
      <c r="A22" s="13" t="inlineStr">
        <is>
          <t>Faro</t>
        </is>
      </c>
      <c r="B22" s="14">
        <f>IFERROR(IF($A22="","",SUMIFS('Cálculos'!$M$6:$M$105,'Cálculos'!$C$6:$C$105,$B$3,'Cálculos'!$D$6:$D$105,$A22,'Cálculos'!$L$6:$L$105,"Pronto a calcular")),"")</f>
        <v/>
      </c>
      <c r="C22" s="15">
        <f>IFERROR(IF($A22="","",COUNTIFS('Cálculos'!$C$6:$C$105,$B$3,'Cálculos'!$D$6:$D$105,$A22,'Cálculos'!$L$6:$L$105,"Pronto a calcular")),0)</f>
        <v/>
      </c>
      <c r="F22">
        <f>""</f>
        <v/>
      </c>
    </row>
    <row r="23">
      <c r="A23" s="13" t="inlineStr">
        <is>
          <t>Viseu</t>
        </is>
      </c>
      <c r="B23" s="14">
        <f>IFERROR(IF($A23="","",SUMIFS('Cálculos'!$M$6:$M$105,'Cálculos'!$C$6:$C$105,$B$3,'Cálculos'!$D$6:$D$105,$A23,'Cálculos'!$L$6:$L$105,"Pronto a calcular")),"")</f>
        <v/>
      </c>
      <c r="C23" s="15">
        <f>IFERROR(IF($A23="","",COUNTIFS('Cálculos'!$C$6:$C$105,$B$3,'Cálculos'!$D$6:$D$105,$A23,'Cálculos'!$L$6:$L$105,"Pronto a calcular")),0)</f>
        <v/>
      </c>
      <c r="F23">
        <f>""</f>
        <v/>
      </c>
    </row>
    <row r="24">
      <c r="B24">
        <f>""</f>
        <v/>
      </c>
      <c r="C24">
        <f>""</f>
        <v/>
      </c>
      <c r="F24">
        <f>""</f>
        <v/>
      </c>
    </row>
    <row r="25">
      <c r="B25">
        <f>""</f>
        <v/>
      </c>
      <c r="C25">
        <f>""</f>
        <v/>
      </c>
      <c r="F25">
        <f>""</f>
        <v/>
      </c>
    </row>
    <row r="26">
      <c r="B26">
        <f>""</f>
        <v/>
      </c>
      <c r="C26">
        <f>""</f>
        <v/>
      </c>
      <c r="F26">
        <f>""</f>
        <v/>
      </c>
    </row>
    <row r="27">
      <c r="B27">
        <f>""</f>
        <v/>
      </c>
      <c r="C27">
        <f>""</f>
        <v/>
      </c>
      <c r="F27">
        <f>""</f>
        <v/>
      </c>
    </row>
    <row r="28">
      <c r="B28">
        <f>""</f>
        <v/>
      </c>
      <c r="C28">
        <f>""</f>
        <v/>
      </c>
      <c r="F28">
        <f>""</f>
        <v/>
      </c>
    </row>
    <row r="29">
      <c r="B29">
        <f>""</f>
        <v/>
      </c>
      <c r="C29">
        <f>""</f>
        <v/>
      </c>
      <c r="F29">
        <f>""</f>
        <v/>
      </c>
    </row>
    <row r="30">
      <c r="B30">
        <f>""</f>
        <v/>
      </c>
      <c r="C30">
        <f>""</f>
        <v/>
      </c>
      <c r="F30">
        <f>""</f>
        <v/>
      </c>
    </row>
    <row r="31">
      <c r="B31">
        <f>""</f>
        <v/>
      </c>
      <c r="C31">
        <f>""</f>
        <v/>
      </c>
      <c r="F31">
        <f>""</f>
        <v/>
      </c>
    </row>
    <row r="32">
      <c r="B32">
        <f>""</f>
        <v/>
      </c>
      <c r="C32">
        <f>""</f>
        <v/>
      </c>
      <c r="F32">
        <f>""</f>
        <v/>
      </c>
    </row>
    <row r="33">
      <c r="B33">
        <f>""</f>
        <v/>
      </c>
      <c r="C33">
        <f>""</f>
        <v/>
      </c>
      <c r="F33">
        <f>""</f>
        <v/>
      </c>
    </row>
    <row r="34">
      <c r="B34">
        <f>""</f>
        <v/>
      </c>
      <c r="C34">
        <f>""</f>
        <v/>
      </c>
      <c r="F34">
        <f>""</f>
        <v/>
      </c>
    </row>
    <row r="35">
      <c r="B35">
        <f>""</f>
        <v/>
      </c>
      <c r="C35">
        <f>""</f>
        <v/>
      </c>
      <c r="F35">
        <f>""</f>
        <v/>
      </c>
    </row>
    <row r="36">
      <c r="B36">
        <f>""</f>
        <v/>
      </c>
      <c r="C36">
        <f>""</f>
        <v/>
      </c>
      <c r="F36">
        <f>""</f>
        <v/>
      </c>
    </row>
    <row r="37">
      <c r="B37">
        <f>""</f>
        <v/>
      </c>
      <c r="C37">
        <f>""</f>
        <v/>
      </c>
      <c r="F37">
        <f>""</f>
        <v/>
      </c>
    </row>
    <row r="38">
      <c r="B38">
        <f>""</f>
        <v/>
      </c>
      <c r="C38">
        <f>""</f>
        <v/>
      </c>
      <c r="F38">
        <f>""</f>
        <v/>
      </c>
    </row>
    <row r="39">
      <c r="B39">
        <f>""</f>
        <v/>
      </c>
      <c r="C39">
        <f>""</f>
        <v/>
      </c>
      <c r="F39">
        <f>""</f>
        <v/>
      </c>
    </row>
    <row r="40">
      <c r="B40">
        <f>""</f>
        <v/>
      </c>
      <c r="C40">
        <f>""</f>
        <v/>
      </c>
      <c r="F40">
        <f>""</f>
        <v/>
      </c>
    </row>
    <row r="41">
      <c r="B41">
        <f>""</f>
        <v/>
      </c>
      <c r="C41">
        <f>""</f>
        <v/>
      </c>
      <c r="F41">
        <f>""</f>
        <v/>
      </c>
    </row>
    <row r="42">
      <c r="B42">
        <f>""</f>
        <v/>
      </c>
      <c r="C42">
        <f>""</f>
        <v/>
      </c>
      <c r="F42">
        <f>""</f>
        <v/>
      </c>
    </row>
    <row r="43">
      <c r="B43">
        <f>""</f>
        <v/>
      </c>
      <c r="C43">
        <f>""</f>
        <v/>
      </c>
      <c r="F43">
        <f>""</f>
        <v/>
      </c>
    </row>
    <row r="44">
      <c r="B44">
        <f>""</f>
        <v/>
      </c>
      <c r="C44">
        <f>""</f>
        <v/>
      </c>
      <c r="F44">
        <f>""</f>
        <v/>
      </c>
    </row>
    <row r="45">
      <c r="B45">
        <f>""</f>
        <v/>
      </c>
      <c r="C45">
        <f>""</f>
        <v/>
      </c>
      <c r="F45">
        <f>""</f>
        <v/>
      </c>
    </row>
    <row r="46">
      <c r="B46">
        <f>""</f>
        <v/>
      </c>
      <c r="C46">
        <f>""</f>
        <v/>
      </c>
      <c r="F46">
        <f>""</f>
        <v/>
      </c>
    </row>
    <row r="47">
      <c r="B47">
        <f>""</f>
        <v/>
      </c>
      <c r="C47">
        <f>""</f>
        <v/>
      </c>
      <c r="F47">
        <f>""</f>
        <v/>
      </c>
    </row>
    <row r="48">
      <c r="B48">
        <f>""</f>
        <v/>
      </c>
      <c r="C48">
        <f>""</f>
        <v/>
      </c>
      <c r="F48">
        <f>""</f>
        <v/>
      </c>
    </row>
    <row r="49">
      <c r="B49">
        <f>""</f>
        <v/>
      </c>
      <c r="C49">
        <f>""</f>
        <v/>
      </c>
      <c r="F49">
        <f>""</f>
        <v/>
      </c>
    </row>
    <row r="50">
      <c r="B50">
        <f>""</f>
        <v/>
      </c>
      <c r="C50">
        <f>""</f>
        <v/>
      </c>
      <c r="F50">
        <f>""</f>
        <v/>
      </c>
    </row>
    <row r="51">
      <c r="B51">
        <f>""</f>
        <v/>
      </c>
      <c r="C51">
        <f>""</f>
        <v/>
      </c>
      <c r="F51">
        <f>""</f>
        <v/>
      </c>
    </row>
    <row r="52">
      <c r="B52">
        <f>""</f>
        <v/>
      </c>
      <c r="C52">
        <f>""</f>
        <v/>
      </c>
      <c r="F52">
        <f>""</f>
        <v/>
      </c>
    </row>
    <row r="53">
      <c r="B53">
        <f>""</f>
        <v/>
      </c>
      <c r="C53">
        <f>""</f>
        <v/>
      </c>
      <c r="F53">
        <f>""</f>
        <v/>
      </c>
    </row>
    <row r="54">
      <c r="B54">
        <f>""</f>
        <v/>
      </c>
      <c r="C54">
        <f>""</f>
        <v/>
      </c>
      <c r="F54">
        <f>""</f>
        <v/>
      </c>
    </row>
    <row r="55">
      <c r="B55">
        <f>""</f>
        <v/>
      </c>
      <c r="C55">
        <f>""</f>
        <v/>
      </c>
      <c r="F55">
        <f>""</f>
        <v/>
      </c>
    </row>
    <row r="56">
      <c r="B56">
        <f>""</f>
        <v/>
      </c>
      <c r="C56">
        <f>""</f>
        <v/>
      </c>
      <c r="F56">
        <f>""</f>
        <v/>
      </c>
    </row>
    <row r="57">
      <c r="B57">
        <f>""</f>
        <v/>
      </c>
      <c r="C57">
        <f>""</f>
        <v/>
      </c>
      <c r="F57">
        <f>""</f>
        <v/>
      </c>
    </row>
    <row r="58">
      <c r="B58">
        <f>""</f>
        <v/>
      </c>
      <c r="C58">
        <f>""</f>
        <v/>
      </c>
      <c r="F58">
        <f>""</f>
        <v/>
      </c>
    </row>
    <row r="59">
      <c r="B59">
        <f>""</f>
        <v/>
      </c>
      <c r="C59">
        <f>""</f>
        <v/>
      </c>
      <c r="F59">
        <f>""</f>
        <v/>
      </c>
    </row>
    <row r="60">
      <c r="B60">
        <f>""</f>
        <v/>
      </c>
      <c r="C60">
        <f>""</f>
        <v/>
      </c>
      <c r="F60">
        <f>""</f>
        <v/>
      </c>
    </row>
    <row r="61">
      <c r="B61">
        <f>""</f>
        <v/>
      </c>
      <c r="C61">
        <f>""</f>
        <v/>
      </c>
      <c r="F61">
        <f>""</f>
        <v/>
      </c>
    </row>
    <row r="62">
      <c r="B62">
        <f>""</f>
        <v/>
      </c>
      <c r="C62">
        <f>""</f>
        <v/>
      </c>
      <c r="F62">
        <f>""</f>
        <v/>
      </c>
    </row>
    <row r="63">
      <c r="B63">
        <f>""</f>
        <v/>
      </c>
      <c r="C63">
        <f>""</f>
        <v/>
      </c>
      <c r="F63">
        <f>""</f>
        <v/>
      </c>
    </row>
    <row r="64">
      <c r="B64">
        <f>""</f>
        <v/>
      </c>
      <c r="C64">
        <f>""</f>
        <v/>
      </c>
      <c r="F64">
        <f>""</f>
        <v/>
      </c>
    </row>
    <row r="65">
      <c r="B65">
        <f>""</f>
        <v/>
      </c>
      <c r="C65">
        <f>""</f>
        <v/>
      </c>
      <c r="F65">
        <f>""</f>
        <v/>
      </c>
    </row>
    <row r="66">
      <c r="B66">
        <f>""</f>
        <v/>
      </c>
      <c r="C66">
        <f>""</f>
        <v/>
      </c>
      <c r="F66">
        <f>""</f>
        <v/>
      </c>
    </row>
    <row r="67">
      <c r="B67">
        <f>""</f>
        <v/>
      </c>
      <c r="C67">
        <f>""</f>
        <v/>
      </c>
      <c r="F67">
        <f>""</f>
        <v/>
      </c>
    </row>
    <row r="68">
      <c r="B68">
        <f>""</f>
        <v/>
      </c>
      <c r="C68">
        <f>""</f>
        <v/>
      </c>
      <c r="F68">
        <f>""</f>
        <v/>
      </c>
    </row>
    <row r="69">
      <c r="B69">
        <f>""</f>
        <v/>
      </c>
      <c r="C69">
        <f>""</f>
        <v/>
      </c>
      <c r="F69">
        <f>""</f>
        <v/>
      </c>
    </row>
    <row r="70">
      <c r="B70">
        <f>""</f>
        <v/>
      </c>
      <c r="C70">
        <f>""</f>
        <v/>
      </c>
      <c r="F70">
        <f>""</f>
        <v/>
      </c>
    </row>
    <row r="71">
      <c r="B71">
        <f>""</f>
        <v/>
      </c>
      <c r="C71">
        <f>""</f>
        <v/>
      </c>
      <c r="F71">
        <f>""</f>
        <v/>
      </c>
    </row>
    <row r="72">
      <c r="B72">
        <f>""</f>
        <v/>
      </c>
      <c r="C72">
        <f>""</f>
        <v/>
      </c>
      <c r="F72">
        <f>""</f>
        <v/>
      </c>
    </row>
    <row r="73">
      <c r="B73">
        <f>""</f>
        <v/>
      </c>
      <c r="C73">
        <f>""</f>
        <v/>
      </c>
      <c r="F73">
        <f>""</f>
        <v/>
      </c>
    </row>
    <row r="74">
      <c r="B74">
        <f>""</f>
        <v/>
      </c>
      <c r="C74">
        <f>""</f>
        <v/>
      </c>
      <c r="F74">
        <f>""</f>
        <v/>
      </c>
    </row>
    <row r="75">
      <c r="B75">
        <f>""</f>
        <v/>
      </c>
      <c r="C75">
        <f>""</f>
        <v/>
      </c>
      <c r="F75">
        <f>""</f>
        <v/>
      </c>
    </row>
    <row r="76">
      <c r="B76">
        <f>""</f>
        <v/>
      </c>
      <c r="C76">
        <f>""</f>
        <v/>
      </c>
      <c r="F76">
        <f>""</f>
        <v/>
      </c>
    </row>
    <row r="77">
      <c r="B77">
        <f>""</f>
        <v/>
      </c>
      <c r="C77">
        <f>""</f>
        <v/>
      </c>
      <c r="F77">
        <f>""</f>
        <v/>
      </c>
    </row>
    <row r="78">
      <c r="B78">
        <f>""</f>
        <v/>
      </c>
      <c r="C78">
        <f>""</f>
        <v/>
      </c>
      <c r="F78">
        <f>""</f>
        <v/>
      </c>
    </row>
    <row r="79">
      <c r="B79">
        <f>""</f>
        <v/>
      </c>
      <c r="C79">
        <f>""</f>
        <v/>
      </c>
      <c r="F79">
        <f>""</f>
        <v/>
      </c>
    </row>
    <row r="80">
      <c r="B80">
        <f>""</f>
        <v/>
      </c>
      <c r="C80">
        <f>""</f>
        <v/>
      </c>
      <c r="F80">
        <f>""</f>
        <v/>
      </c>
    </row>
    <row r="81">
      <c r="B81">
        <f>""</f>
        <v/>
      </c>
      <c r="C81">
        <f>""</f>
        <v/>
      </c>
      <c r="F81">
        <f>""</f>
        <v/>
      </c>
    </row>
    <row r="82">
      <c r="B82">
        <f>""</f>
        <v/>
      </c>
      <c r="C82">
        <f>""</f>
        <v/>
      </c>
      <c r="F82">
        <f>""</f>
        <v/>
      </c>
    </row>
    <row r="83">
      <c r="B83">
        <f>""</f>
        <v/>
      </c>
      <c r="C83">
        <f>""</f>
        <v/>
      </c>
      <c r="F83">
        <f>""</f>
        <v/>
      </c>
    </row>
    <row r="84">
      <c r="B84">
        <f>""</f>
        <v/>
      </c>
      <c r="C84">
        <f>""</f>
        <v/>
      </c>
      <c r="F84">
        <f>""</f>
        <v/>
      </c>
    </row>
    <row r="85">
      <c r="B85">
        <f>""</f>
        <v/>
      </c>
      <c r="C85">
        <f>""</f>
        <v/>
      </c>
      <c r="F85">
        <f>""</f>
        <v/>
      </c>
    </row>
    <row r="86">
      <c r="B86">
        <f>""</f>
        <v/>
      </c>
      <c r="C86">
        <f>""</f>
        <v/>
      </c>
      <c r="F86">
        <f>""</f>
        <v/>
      </c>
    </row>
    <row r="87">
      <c r="B87">
        <f>""</f>
        <v/>
      </c>
      <c r="C87">
        <f>""</f>
        <v/>
      </c>
      <c r="F87">
        <f>""</f>
        <v/>
      </c>
    </row>
    <row r="88">
      <c r="B88">
        <f>""</f>
        <v/>
      </c>
      <c r="C88">
        <f>""</f>
        <v/>
      </c>
      <c r="F88">
        <f>""</f>
        <v/>
      </c>
    </row>
    <row r="89">
      <c r="B89">
        <f>""</f>
        <v/>
      </c>
      <c r="C89">
        <f>""</f>
        <v/>
      </c>
      <c r="F89">
        <f>""</f>
        <v/>
      </c>
    </row>
    <row r="90">
      <c r="B90">
        <f>""</f>
        <v/>
      </c>
      <c r="C90">
        <f>""</f>
        <v/>
      </c>
      <c r="F90">
        <f>""</f>
        <v/>
      </c>
    </row>
    <row r="91">
      <c r="B91">
        <f>""</f>
        <v/>
      </c>
      <c r="C91">
        <f>""</f>
        <v/>
      </c>
      <c r="F91">
        <f>""</f>
        <v/>
      </c>
    </row>
    <row r="92">
      <c r="B92">
        <f>""</f>
        <v/>
      </c>
      <c r="C92">
        <f>""</f>
        <v/>
      </c>
      <c r="F92">
        <f>""</f>
        <v/>
      </c>
    </row>
    <row r="93">
      <c r="B93">
        <f>""</f>
        <v/>
      </c>
      <c r="C93">
        <f>""</f>
        <v/>
      </c>
      <c r="F93">
        <f>""</f>
        <v/>
      </c>
    </row>
    <row r="94">
      <c r="B94">
        <f>""</f>
        <v/>
      </c>
      <c r="C94">
        <f>""</f>
        <v/>
      </c>
      <c r="F94">
        <f>""</f>
        <v/>
      </c>
    </row>
    <row r="95">
      <c r="B95">
        <f>""</f>
        <v/>
      </c>
      <c r="C95">
        <f>""</f>
        <v/>
      </c>
      <c r="F95">
        <f>""</f>
        <v/>
      </c>
    </row>
    <row r="96">
      <c r="B96">
        <f>""</f>
        <v/>
      </c>
      <c r="C96">
        <f>""</f>
        <v/>
      </c>
      <c r="F96">
        <f>""</f>
        <v/>
      </c>
    </row>
    <row r="97">
      <c r="B97">
        <f>""</f>
        <v/>
      </c>
      <c r="C97">
        <f>""</f>
        <v/>
      </c>
      <c r="F97">
        <f>""</f>
        <v/>
      </c>
    </row>
    <row r="98">
      <c r="B98">
        <f>""</f>
        <v/>
      </c>
      <c r="C98">
        <f>""</f>
        <v/>
      </c>
      <c r="F98">
        <f>""</f>
        <v/>
      </c>
    </row>
    <row r="99">
      <c r="B99">
        <f>""</f>
        <v/>
      </c>
      <c r="C99">
        <f>""</f>
        <v/>
      </c>
      <c r="F99">
        <f>""</f>
        <v/>
      </c>
    </row>
    <row r="100">
      <c r="B100">
        <f>""</f>
        <v/>
      </c>
      <c r="C100">
        <f>""</f>
        <v/>
      </c>
      <c r="F100">
        <f>""</f>
        <v/>
      </c>
    </row>
    <row r="101">
      <c r="B101">
        <f>""</f>
        <v/>
      </c>
      <c r="C101">
        <f>""</f>
        <v/>
      </c>
      <c r="F101">
        <f>""</f>
        <v/>
      </c>
    </row>
  </sheetData>
  <mergeCells count="1">
    <mergeCell ref="A1:J1"/>
  </mergeCells>
  <conditionalFormatting sqref="B10">
    <cfRule type="expression" priority="1" dxfId="0">
      <formula>B10="Sem regras municipais confirmadas"</formula>
    </cfRule>
    <cfRule type="expression" priority="2" dxfId="1">
      <formula>B10="Existem regras municipais confirmadas"</formula>
    </cfRule>
    <cfRule type="expression" priority="3" dxfId="2">
      <formula>B10="Verificar tabela municipal"</formula>
    </cfRule>
  </conditionalFormatting>
  <dataValidations count="3">
    <dataValidation sqref="B3" showErrorMessage="1" showInputMessage="1" allowBlank="0" errorTitle="Período fiscal inválido" error="Introduza um período fiscal válido." type="whole" operator="greaterThanOrEqual">
      <formula1>1</formula1>
    </dataValidation>
    <dataValidation sqref="A16:A23" showErrorMessage="1" showInputMessage="1" allowBlank="1" type="list">
      <formula1>='Taxas Municipais'!$C$6:$C$105</formula1>
    </dataValidation>
    <dataValidation sqref="A16:A23" showErrorMessage="1" showInputMessage="1" allowBlank="1" type="custom">
      <formula1>=OR(A16="",COUNTIF($A$16:$A$23,A16)=1)</formula1>
    </dataValidation>
  </dataValidations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0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34" customWidth="1" min="2" max="2"/>
    <col width="14" customWidth="1" min="3" max="3"/>
    <col width="20" customWidth="1" min="4" max="4"/>
    <col width="22" customWidth="1" min="5" max="5"/>
    <col width="23" customWidth="1" min="6" max="6"/>
    <col width="24" customWidth="1" min="7" max="7"/>
    <col width="18" customWidth="1" min="8" max="8"/>
    <col width="15" customWidth="1" min="9" max="9"/>
    <col width="26" customWidth="1" min="10" max="10"/>
    <col width="16" customWidth="1" min="11" max="11"/>
    <col width="31" customWidth="1" min="12" max="12"/>
    <col width="23" customWidth="1" min="13" max="13"/>
    <col width="42" customWidth="1" min="14" max="14"/>
  </cols>
  <sheetData>
    <row r="1" ht="26" customHeight="1">
      <c r="A1" s="1" t="inlineStr">
        <is>
          <t>Cálculos de derrama municipal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7" t="n"/>
      <c r="K1" s="37" t="n"/>
      <c r="L1" s="37" t="n"/>
      <c r="M1" s="37" t="n"/>
      <c r="N1" s="38" t="n"/>
    </row>
    <row r="2" ht="30" customHeight="1">
      <c r="A2" s="3" t="inlineStr">
        <is>
          <t>Introduza o lucro tributável indicado e seleccione uma regra municipal importada para o mesmo município e período fiscal.</t>
        </is>
      </c>
    </row>
    <row r="3" ht="30" customHeight="1">
      <c r="A3" s="3" t="inlineStr">
        <is>
          <t>Uma taxa reduzida ou isenção só é usada quando existir na tabela municipal e a elegibilidade tiver sido confirmada pelo utilizador.</t>
        </is>
      </c>
    </row>
    <row r="5" ht="38" customHeight="1">
      <c r="A5" s="12" t="inlineStr">
        <is>
          <t>ID do cálculo</t>
        </is>
      </c>
      <c r="B5" s="12" t="inlineStr">
        <is>
          <t>Entidade / referência</t>
        </is>
      </c>
      <c r="C5" s="12" t="inlineStr">
        <is>
          <t>Período fiscal</t>
        </is>
      </c>
      <c r="D5" s="12" t="inlineStr">
        <is>
          <t>Município</t>
        </is>
      </c>
      <c r="E5" s="12" t="inlineStr">
        <is>
          <t>Lucro tributável indicado</t>
        </is>
      </c>
      <c r="F5" s="12" t="inlineStr">
        <is>
          <t>Elegibilidade confirmada?</t>
        </is>
      </c>
      <c r="G5" s="12" t="inlineStr">
        <is>
          <t>Código da regra municipal</t>
        </is>
      </c>
      <c r="H5" s="12" t="inlineStr">
        <is>
          <t>Tipo de aplicação</t>
        </is>
      </c>
      <c r="I5" s="12" t="inlineStr">
        <is>
          <t>Taxa aplicável</t>
        </is>
      </c>
      <c r="J5" s="12" t="inlineStr">
        <is>
          <t>Referência / versão da fonte</t>
        </is>
      </c>
      <c r="K5" s="12" t="inlineStr">
        <is>
          <t>Fonte usada</t>
        </is>
      </c>
      <c r="L5" s="12" t="inlineStr">
        <is>
          <t>Estado do cálculo</t>
        </is>
      </c>
      <c r="M5" s="12" t="inlineStr">
        <is>
          <t>Derrama municipal estimada</t>
        </is>
      </c>
      <c r="N5" s="12" t="inlineStr">
        <is>
          <t>Observações</t>
        </is>
      </c>
    </row>
    <row r="6">
      <c r="A6" s="13" t="inlineStr">
        <is>
          <t>CALC-001</t>
        </is>
      </c>
      <c r="B6" s="13" t="inlineStr">
        <is>
          <t>Atlântico Verde, Lda. — exemplo</t>
        </is>
      </c>
      <c r="C6" s="16" t="n">
        <v>2026</v>
      </c>
      <c r="D6" s="13" t="inlineStr">
        <is>
          <t>Lisboa</t>
        </is>
      </c>
      <c r="E6" s="17" t="n">
        <v>86450</v>
      </c>
      <c r="F6" s="18" t="inlineStr">
        <is>
          <t>Não aplicável</t>
        </is>
      </c>
      <c r="G6" s="13" t="inlineStr"/>
      <c r="H6" s="19">
        <f>IFERROR(INDEX('Taxas Municipais'!$D$6:$D$105,MATCH($G6,'Taxas Municipais'!$A$6:$A$105,0)),"")</f>
        <v/>
      </c>
      <c r="I6" s="20">
        <f>IFERROR(INDEX('Taxas Municipais'!$F$6:$F$105,MATCH($G6,'Taxas Municipais'!$A$6:$A$105,0)),"")</f>
        <v/>
      </c>
      <c r="J6" s="19">
        <f>IFERROR(INDEX('Taxas Municipais'!$I$6:$I$105,MATCH($G6,'Taxas Municipais'!$A$6:$A$105,0)),"")</f>
        <v/>
      </c>
      <c r="K6" s="21">
        <f>IFERROR(HYPERLINK(INDEX('Taxas Municipais'!$H$6:$H$105,MATCH($G6,'Taxas Municipais'!$A$6:$A$105,0)),"Abrir fonte"),"")</f>
        <v/>
      </c>
      <c r="L6" s="19">
        <f>IF($A6="","",IF($G6="","Seleccionar regra municipal",IF(COUNTIFS('Taxas Municipais'!$A$6:$A$105,$G6,'Taxas Municipais'!$B$6:$B$105,$C6,'Taxas Municipais'!$C$6:$C$105,$D6,'Taxas Municipais'!$J$6:$J$105,"Pronto a usar")=0,"Regra incompatível ou não confirmada",IF($E6="","Introduzir lucro tributável",IF(OR($H6="Taxa reduzida",$H6="Isenção"),IF($F6&lt;&gt;"Sim","Confirmar elegibilidade","Pronto a calcular"),"Pronto a calcular")))))</f>
        <v/>
      </c>
      <c r="M6" s="22">
        <f>IFERROR(IF(OR($A6="",$L6&lt;&gt;"Pronto a calcular"),"",$E6*$I6),"")</f>
        <v/>
      </c>
      <c r="N6" s="13" t="inlineStr">
        <is>
          <t>Exemplo didáctico — substituir ou apagar antes de utilizar</t>
        </is>
      </c>
    </row>
    <row r="7">
      <c r="A7" s="13" t="inlineStr">
        <is>
          <t>CALC-002</t>
        </is>
      </c>
      <c r="B7" s="13" t="inlineStr">
        <is>
          <t>Norte &amp; Linha, Lda. — exemplo</t>
        </is>
      </c>
      <c r="C7" s="16" t="n">
        <v>2026</v>
      </c>
      <c r="D7" s="13" t="inlineStr">
        <is>
          <t>Porto</t>
        </is>
      </c>
      <c r="E7" s="17" t="n">
        <v>124800</v>
      </c>
      <c r="F7" s="18" t="inlineStr">
        <is>
          <t>Não aplicável</t>
        </is>
      </c>
      <c r="G7" s="13" t="inlineStr"/>
      <c r="H7" s="19">
        <f>IFERROR(INDEX('Taxas Municipais'!$D$6:$D$105,MATCH($G7,'Taxas Municipais'!$A$6:$A$105,0)),"")</f>
        <v/>
      </c>
      <c r="I7" s="20">
        <f>IFERROR(INDEX('Taxas Municipais'!$F$6:$F$105,MATCH($G7,'Taxas Municipais'!$A$6:$A$105,0)),"")</f>
        <v/>
      </c>
      <c r="J7" s="19">
        <f>IFERROR(INDEX('Taxas Municipais'!$I$6:$I$105,MATCH($G7,'Taxas Municipais'!$A$6:$A$105,0)),"")</f>
        <v/>
      </c>
      <c r="K7" s="21">
        <f>IFERROR(HYPERLINK(INDEX('Taxas Municipais'!$H$6:$H$105,MATCH($G7,'Taxas Municipais'!$A$6:$A$105,0)),"Abrir fonte"),"")</f>
        <v/>
      </c>
      <c r="L7" s="19">
        <f>IF($A7="","",IF($G7="","Seleccionar regra municipal",IF(COUNTIFS('Taxas Municipais'!$A$6:$A$105,$G7,'Taxas Municipais'!$B$6:$B$105,$C7,'Taxas Municipais'!$C$6:$C$105,$D7,'Taxas Municipais'!$J$6:$J$105,"Pronto a usar")=0,"Regra incompatível ou não confirmada",IF($E7="","Introduzir lucro tributável",IF(OR($H7="Taxa reduzida",$H7="Isenção"),IF($F7&lt;&gt;"Sim","Confirmar elegibilidade","Pronto a calcular"),"Pronto a calcular")))))</f>
        <v/>
      </c>
      <c r="M7" s="22">
        <f>IFERROR(IF(OR($A7="",$L7&lt;&gt;"Pronto a calcular"),"",$E7*$I7),"")</f>
        <v/>
      </c>
      <c r="N7" s="13" t="inlineStr">
        <is>
          <t>Exemplo didáctico — substituir ou apagar antes de utilizar</t>
        </is>
      </c>
    </row>
    <row r="8">
      <c r="A8" s="13" t="inlineStr">
        <is>
          <t>CALC-003</t>
        </is>
      </c>
      <c r="B8" s="13" t="inlineStr">
        <is>
          <t>Oficina do Minho, Lda. — exemplo</t>
        </is>
      </c>
      <c r="C8" s="16" t="n">
        <v>2026</v>
      </c>
      <c r="D8" s="13" t="inlineStr">
        <is>
          <t>Braga</t>
        </is>
      </c>
      <c r="E8" s="17" t="n">
        <v>42300</v>
      </c>
      <c r="F8" s="18" t="inlineStr">
        <is>
          <t>Não aplicável</t>
        </is>
      </c>
      <c r="G8" s="13" t="inlineStr"/>
      <c r="H8" s="19">
        <f>IFERROR(INDEX('Taxas Municipais'!$D$6:$D$105,MATCH($G8,'Taxas Municipais'!$A$6:$A$105,0)),"")</f>
        <v/>
      </c>
      <c r="I8" s="20">
        <f>IFERROR(INDEX('Taxas Municipais'!$F$6:$F$105,MATCH($G8,'Taxas Municipais'!$A$6:$A$105,0)),"")</f>
        <v/>
      </c>
      <c r="J8" s="19">
        <f>IFERROR(INDEX('Taxas Municipais'!$I$6:$I$105,MATCH($G8,'Taxas Municipais'!$A$6:$A$105,0)),"")</f>
        <v/>
      </c>
      <c r="K8" s="21">
        <f>IFERROR(HYPERLINK(INDEX('Taxas Municipais'!$H$6:$H$105,MATCH($G8,'Taxas Municipais'!$A$6:$A$105,0)),"Abrir fonte"),"")</f>
        <v/>
      </c>
      <c r="L8" s="19">
        <f>IF($A8="","",IF($G8="","Seleccionar regra municipal",IF(COUNTIFS('Taxas Municipais'!$A$6:$A$105,$G8,'Taxas Municipais'!$B$6:$B$105,$C8,'Taxas Municipais'!$C$6:$C$105,$D8,'Taxas Municipais'!$J$6:$J$105,"Pronto a usar")=0,"Regra incompatível ou não confirmada",IF($E8="","Introduzir lucro tributável",IF(OR($H8="Taxa reduzida",$H8="Isenção"),IF($F8&lt;&gt;"Sim","Confirmar elegibilidade","Pronto a calcular"),"Pronto a calcular")))))</f>
        <v/>
      </c>
      <c r="M8" s="22">
        <f>IFERROR(IF(OR($A8="",$L8&lt;&gt;"Pronto a calcular"),"",$E8*$I8),"")</f>
        <v/>
      </c>
      <c r="N8" s="13" t="inlineStr">
        <is>
          <t>Exemplo didáctico — substituir ou apagar antes de utilizar</t>
        </is>
      </c>
    </row>
    <row r="9">
      <c r="A9" s="13" t="inlineStr">
        <is>
          <t>CALC-004</t>
        </is>
      </c>
      <c r="B9" s="13" t="inlineStr">
        <is>
          <t>Ria Central, Unipessoal, Lda. — exemplo</t>
        </is>
      </c>
      <c r="C9" s="16" t="n">
        <v>2026</v>
      </c>
      <c r="D9" s="13" t="inlineStr">
        <is>
          <t>Aveiro</t>
        </is>
      </c>
      <c r="E9" s="17" t="n">
        <v>65750</v>
      </c>
      <c r="F9" s="18" t="inlineStr">
        <is>
          <t>Não aplicável</t>
        </is>
      </c>
      <c r="G9" s="13" t="inlineStr"/>
      <c r="H9" s="19">
        <f>IFERROR(INDEX('Taxas Municipais'!$D$6:$D$105,MATCH($G9,'Taxas Municipais'!$A$6:$A$105,0)),"")</f>
        <v/>
      </c>
      <c r="I9" s="20">
        <f>IFERROR(INDEX('Taxas Municipais'!$F$6:$F$105,MATCH($G9,'Taxas Municipais'!$A$6:$A$105,0)),"")</f>
        <v/>
      </c>
      <c r="J9" s="19">
        <f>IFERROR(INDEX('Taxas Municipais'!$I$6:$I$105,MATCH($G9,'Taxas Municipais'!$A$6:$A$105,0)),"")</f>
        <v/>
      </c>
      <c r="K9" s="21">
        <f>IFERROR(HYPERLINK(INDEX('Taxas Municipais'!$H$6:$H$105,MATCH($G9,'Taxas Municipais'!$A$6:$A$105,0)),"Abrir fonte"),"")</f>
        <v/>
      </c>
      <c r="L9" s="19">
        <f>IF($A9="","",IF($G9="","Seleccionar regra municipal",IF(COUNTIFS('Taxas Municipais'!$A$6:$A$105,$G9,'Taxas Municipais'!$B$6:$B$105,$C9,'Taxas Municipais'!$C$6:$C$105,$D9,'Taxas Municipais'!$J$6:$J$105,"Pronto a usar")=0,"Regra incompatível ou não confirmada",IF($E9="","Introduzir lucro tributável",IF(OR($H9="Taxa reduzida",$H9="Isenção"),IF($F9&lt;&gt;"Sim","Confirmar elegibilidade","Pronto a calcular"),"Pronto a calcular")))))</f>
        <v/>
      </c>
      <c r="M9" s="22">
        <f>IFERROR(IF(OR($A9="",$L9&lt;&gt;"Pronto a calcular"),"",$E9*$I9),"")</f>
        <v/>
      </c>
      <c r="N9" s="13" t="inlineStr">
        <is>
          <t>Exemplo didáctico — substituir ou apagar antes de utilizar</t>
        </is>
      </c>
    </row>
    <row r="10">
      <c r="A10" s="13" t="inlineStr">
        <is>
          <t>CALC-005</t>
        </is>
      </c>
      <c r="B10" s="13" t="inlineStr">
        <is>
          <t>Horizonte de Leiria, Lda. — exemplo</t>
        </is>
      </c>
      <c r="C10" s="16" t="n">
        <v>2026</v>
      </c>
      <c r="D10" s="13" t="inlineStr">
        <is>
          <t>Leiria</t>
        </is>
      </c>
      <c r="E10" s="17" t="n">
        <v>31900</v>
      </c>
      <c r="F10" s="18" t="inlineStr">
        <is>
          <t>Não aplicável</t>
        </is>
      </c>
      <c r="G10" s="13" t="inlineStr"/>
      <c r="H10" s="19">
        <f>IFERROR(INDEX('Taxas Municipais'!$D$6:$D$105,MATCH($G10,'Taxas Municipais'!$A$6:$A$105,0)),"")</f>
        <v/>
      </c>
      <c r="I10" s="20">
        <f>IFERROR(INDEX('Taxas Municipais'!$F$6:$F$105,MATCH($G10,'Taxas Municipais'!$A$6:$A$105,0)),"")</f>
        <v/>
      </c>
      <c r="J10" s="19">
        <f>IFERROR(INDEX('Taxas Municipais'!$I$6:$I$105,MATCH($G10,'Taxas Municipais'!$A$6:$A$105,0)),"")</f>
        <v/>
      </c>
      <c r="K10" s="21">
        <f>IFERROR(HYPERLINK(INDEX('Taxas Municipais'!$H$6:$H$105,MATCH($G10,'Taxas Municipais'!$A$6:$A$105,0)),"Abrir fonte"),"")</f>
        <v/>
      </c>
      <c r="L10" s="19">
        <f>IF($A10="","",IF($G10="","Seleccionar regra municipal",IF(COUNTIFS('Taxas Municipais'!$A$6:$A$105,$G10,'Taxas Municipais'!$B$6:$B$105,$C10,'Taxas Municipais'!$C$6:$C$105,$D10,'Taxas Municipais'!$J$6:$J$105,"Pronto a usar")=0,"Regra incompatível ou não confirmada",IF($E10="","Introduzir lucro tributável",IF(OR($H10="Taxa reduzida",$H10="Isenção"),IF($F10&lt;&gt;"Sim","Confirmar elegibilidade","Pronto a calcular"),"Pronto a calcular")))))</f>
        <v/>
      </c>
      <c r="M10" s="22">
        <f>IFERROR(IF(OR($A10="",$L10&lt;&gt;"Pronto a calcular"),"",$E10*$I10),"")</f>
        <v/>
      </c>
      <c r="N10" s="13" t="inlineStr">
        <is>
          <t>Exemplo didáctico — substituir ou apagar antes de utilizar</t>
        </is>
      </c>
    </row>
    <row r="11">
      <c r="A11" s="13" t="inlineStr">
        <is>
          <t>CALC-006</t>
        </is>
      </c>
      <c r="B11" s="13" t="inlineStr">
        <is>
          <t>Planície Contabilística, Lda. — exemplo</t>
        </is>
      </c>
      <c r="C11" s="16" t="n">
        <v>2026</v>
      </c>
      <c r="D11" s="13" t="inlineStr">
        <is>
          <t>Évora</t>
        </is>
      </c>
      <c r="E11" s="17" t="n">
        <v>78600</v>
      </c>
      <c r="F11" s="18" t="inlineStr">
        <is>
          <t>Não aplicável</t>
        </is>
      </c>
      <c r="G11" s="13" t="inlineStr"/>
      <c r="H11" s="19">
        <f>IFERROR(INDEX('Taxas Municipais'!$D$6:$D$105,MATCH($G11,'Taxas Municipais'!$A$6:$A$105,0)),"")</f>
        <v/>
      </c>
      <c r="I11" s="20">
        <f>IFERROR(INDEX('Taxas Municipais'!$F$6:$F$105,MATCH($G11,'Taxas Municipais'!$A$6:$A$105,0)),"")</f>
        <v/>
      </c>
      <c r="J11" s="19">
        <f>IFERROR(INDEX('Taxas Municipais'!$I$6:$I$105,MATCH($G11,'Taxas Municipais'!$A$6:$A$105,0)),"")</f>
        <v/>
      </c>
      <c r="K11" s="21">
        <f>IFERROR(HYPERLINK(INDEX('Taxas Municipais'!$H$6:$H$105,MATCH($G11,'Taxas Municipais'!$A$6:$A$105,0)),"Abrir fonte"),"")</f>
        <v/>
      </c>
      <c r="L11" s="19">
        <f>IF($A11="","",IF($G11="","Seleccionar regra municipal",IF(COUNTIFS('Taxas Municipais'!$A$6:$A$105,$G11,'Taxas Municipais'!$B$6:$B$105,$C11,'Taxas Municipais'!$C$6:$C$105,$D11,'Taxas Municipais'!$J$6:$J$105,"Pronto a usar")=0,"Regra incompatível ou não confirmada",IF($E11="","Introduzir lucro tributável",IF(OR($H11="Taxa reduzida",$H11="Isenção"),IF($F11&lt;&gt;"Sim","Confirmar elegibilidade","Pronto a calcular"),"Pronto a calcular")))))</f>
        <v/>
      </c>
      <c r="M11" s="22">
        <f>IFERROR(IF(OR($A11="",$L11&lt;&gt;"Pronto a calcular"),"",$E11*$I11),"")</f>
        <v/>
      </c>
      <c r="N11" s="13" t="inlineStr">
        <is>
          <t>Exemplo didáctico — substituir ou apagar antes de utilizar</t>
        </is>
      </c>
    </row>
    <row r="12">
      <c r="A12" s="13" t="inlineStr">
        <is>
          <t>CALC-007</t>
        </is>
      </c>
      <c r="B12" s="13" t="inlineStr">
        <is>
          <t>Algarve Operacional, Lda. — exemplo</t>
        </is>
      </c>
      <c r="C12" s="16" t="n">
        <v>2026</v>
      </c>
      <c r="D12" s="13" t="inlineStr">
        <is>
          <t>Faro</t>
        </is>
      </c>
      <c r="E12" s="17" t="n">
        <v>55240</v>
      </c>
      <c r="F12" s="18" t="inlineStr">
        <is>
          <t>Não aplicável</t>
        </is>
      </c>
      <c r="G12" s="13" t="inlineStr"/>
      <c r="H12" s="19">
        <f>IFERROR(INDEX('Taxas Municipais'!$D$6:$D$105,MATCH($G12,'Taxas Municipais'!$A$6:$A$105,0)),"")</f>
        <v/>
      </c>
      <c r="I12" s="20">
        <f>IFERROR(INDEX('Taxas Municipais'!$F$6:$F$105,MATCH($G12,'Taxas Municipais'!$A$6:$A$105,0)),"")</f>
        <v/>
      </c>
      <c r="J12" s="19">
        <f>IFERROR(INDEX('Taxas Municipais'!$I$6:$I$105,MATCH($G12,'Taxas Municipais'!$A$6:$A$105,0)),"")</f>
        <v/>
      </c>
      <c r="K12" s="21">
        <f>IFERROR(HYPERLINK(INDEX('Taxas Municipais'!$H$6:$H$105,MATCH($G12,'Taxas Municipais'!$A$6:$A$105,0)),"Abrir fonte"),"")</f>
        <v/>
      </c>
      <c r="L12" s="19">
        <f>IF($A12="","",IF($G12="","Seleccionar regra municipal",IF(COUNTIFS('Taxas Municipais'!$A$6:$A$105,$G12,'Taxas Municipais'!$B$6:$B$105,$C12,'Taxas Municipais'!$C$6:$C$105,$D12,'Taxas Municipais'!$J$6:$J$105,"Pronto a usar")=0,"Regra incompatível ou não confirmada",IF($E12="","Introduzir lucro tributável",IF(OR($H12="Taxa reduzida",$H12="Isenção"),IF($F12&lt;&gt;"Sim","Confirmar elegibilidade","Pronto a calcular"),"Pronto a calcular")))))</f>
        <v/>
      </c>
      <c r="M12" s="22">
        <f>IFERROR(IF(OR($A12="",$L12&lt;&gt;"Pronto a calcular"),"",$E12*$I12),"")</f>
        <v/>
      </c>
      <c r="N12" s="13" t="inlineStr">
        <is>
          <t>Exemplo didáctico — substituir ou apagar antes de utilizar</t>
        </is>
      </c>
    </row>
    <row r="13">
      <c r="A13" s="13" t="inlineStr">
        <is>
          <t>CALC-008</t>
        </is>
      </c>
      <c r="B13" s="13" t="inlineStr">
        <is>
          <t>Beira Gestão, Lda. — exemplo</t>
        </is>
      </c>
      <c r="C13" s="16" t="n">
        <v>2026</v>
      </c>
      <c r="D13" s="13" t="inlineStr">
        <is>
          <t>Viseu</t>
        </is>
      </c>
      <c r="E13" s="17" t="n">
        <v>92000</v>
      </c>
      <c r="F13" s="18" t="inlineStr">
        <is>
          <t>Não aplicável</t>
        </is>
      </c>
      <c r="G13" s="13" t="inlineStr"/>
      <c r="H13" s="19">
        <f>IFERROR(INDEX('Taxas Municipais'!$D$6:$D$105,MATCH($G13,'Taxas Municipais'!$A$6:$A$105,0)),"")</f>
        <v/>
      </c>
      <c r="I13" s="20">
        <f>IFERROR(INDEX('Taxas Municipais'!$F$6:$F$105,MATCH($G13,'Taxas Municipais'!$A$6:$A$105,0)),"")</f>
        <v/>
      </c>
      <c r="J13" s="19">
        <f>IFERROR(INDEX('Taxas Municipais'!$I$6:$I$105,MATCH($G13,'Taxas Municipais'!$A$6:$A$105,0)),"")</f>
        <v/>
      </c>
      <c r="K13" s="21">
        <f>IFERROR(HYPERLINK(INDEX('Taxas Municipais'!$H$6:$H$105,MATCH($G13,'Taxas Municipais'!$A$6:$A$105,0)),"Abrir fonte"),"")</f>
        <v/>
      </c>
      <c r="L13" s="19">
        <f>IF($A13="","",IF($G13="","Seleccionar regra municipal",IF(COUNTIFS('Taxas Municipais'!$A$6:$A$105,$G13,'Taxas Municipais'!$B$6:$B$105,$C13,'Taxas Municipais'!$C$6:$C$105,$D13,'Taxas Municipais'!$J$6:$J$105,"Pronto a usar")=0,"Regra incompatível ou não confirmada",IF($E13="","Introduzir lucro tributável",IF(OR($H13="Taxa reduzida",$H13="Isenção"),IF($F13&lt;&gt;"Sim","Confirmar elegibilidade","Pronto a calcular"),"Pronto a calcular")))))</f>
        <v/>
      </c>
      <c r="M13" s="22">
        <f>IFERROR(IF(OR($A13="",$L13&lt;&gt;"Pronto a calcular"),"",$E13*$I13),"")</f>
        <v/>
      </c>
      <c r="N13" s="13" t="inlineStr">
        <is>
          <t>Exemplo didáctico — substituir ou apagar antes de utilizar</t>
        </is>
      </c>
    </row>
    <row r="14">
      <c r="A14" s="13" t="inlineStr">
        <is>
          <t>CALC-009</t>
        </is>
      </c>
      <c r="B14" s="13" t="inlineStr">
        <is>
          <t>Linha de Sintra, Lda. — exemplo</t>
        </is>
      </c>
      <c r="C14" s="16" t="n">
        <v>2026</v>
      </c>
      <c r="D14" s="13" t="inlineStr">
        <is>
          <t>Sintra</t>
        </is>
      </c>
      <c r="E14" s="17" t="n">
        <v>185300</v>
      </c>
      <c r="F14" s="18" t="inlineStr">
        <is>
          <t>Não aplicável</t>
        </is>
      </c>
      <c r="G14" s="13" t="inlineStr"/>
      <c r="H14" s="19">
        <f>IFERROR(INDEX('Taxas Municipais'!$D$6:$D$105,MATCH($G14,'Taxas Municipais'!$A$6:$A$105,0)),"")</f>
        <v/>
      </c>
      <c r="I14" s="20">
        <f>IFERROR(INDEX('Taxas Municipais'!$F$6:$F$105,MATCH($G14,'Taxas Municipais'!$A$6:$A$105,0)),"")</f>
        <v/>
      </c>
      <c r="J14" s="19">
        <f>IFERROR(INDEX('Taxas Municipais'!$I$6:$I$105,MATCH($G14,'Taxas Municipais'!$A$6:$A$105,0)),"")</f>
        <v/>
      </c>
      <c r="K14" s="21">
        <f>IFERROR(HYPERLINK(INDEX('Taxas Municipais'!$H$6:$H$105,MATCH($G14,'Taxas Municipais'!$A$6:$A$105,0)),"Abrir fonte"),"")</f>
        <v/>
      </c>
      <c r="L14" s="19">
        <f>IF($A14="","",IF($G14="","Seleccionar regra municipal",IF(COUNTIFS('Taxas Municipais'!$A$6:$A$105,$G14,'Taxas Municipais'!$B$6:$B$105,$C14,'Taxas Municipais'!$C$6:$C$105,$D14,'Taxas Municipais'!$J$6:$J$105,"Pronto a usar")=0,"Regra incompatível ou não confirmada",IF($E14="","Introduzir lucro tributável",IF(OR($H14="Taxa reduzida",$H14="Isenção"),IF($F14&lt;&gt;"Sim","Confirmar elegibilidade","Pronto a calcular"),"Pronto a calcular")))))</f>
        <v/>
      </c>
      <c r="M14" s="22">
        <f>IFERROR(IF(OR($A14="",$L14&lt;&gt;"Pronto a calcular"),"",$E14*$I14),"")</f>
        <v/>
      </c>
      <c r="N14" s="13" t="inlineStr">
        <is>
          <t>Exemplo didáctico — substituir ou apagar antes de utilizar</t>
        </is>
      </c>
    </row>
    <row r="15">
      <c r="A15" s="13" t="inlineStr">
        <is>
          <t>CALC-010</t>
        </is>
      </c>
      <c r="B15" s="13" t="inlineStr">
        <is>
          <t>Madeira Serviços, Lda. — exemplo</t>
        </is>
      </c>
      <c r="C15" s="16" t="n">
        <v>2026</v>
      </c>
      <c r="D15" s="13" t="inlineStr">
        <is>
          <t>Funchal</t>
        </is>
      </c>
      <c r="E15" s="17" t="n">
        <v>47500</v>
      </c>
      <c r="F15" s="18" t="inlineStr">
        <is>
          <t>Não aplicável</t>
        </is>
      </c>
      <c r="G15" s="13" t="inlineStr"/>
      <c r="H15" s="19">
        <f>IFERROR(INDEX('Taxas Municipais'!$D$6:$D$105,MATCH($G15,'Taxas Municipais'!$A$6:$A$105,0)),"")</f>
        <v/>
      </c>
      <c r="I15" s="20">
        <f>IFERROR(INDEX('Taxas Municipais'!$F$6:$F$105,MATCH($G15,'Taxas Municipais'!$A$6:$A$105,0)),"")</f>
        <v/>
      </c>
      <c r="J15" s="19">
        <f>IFERROR(INDEX('Taxas Municipais'!$I$6:$I$105,MATCH($G15,'Taxas Municipais'!$A$6:$A$105,0)),"")</f>
        <v/>
      </c>
      <c r="K15" s="21">
        <f>IFERROR(HYPERLINK(INDEX('Taxas Municipais'!$H$6:$H$105,MATCH($G15,'Taxas Municipais'!$A$6:$A$105,0)),"Abrir fonte"),"")</f>
        <v/>
      </c>
      <c r="L15" s="19">
        <f>IF($A15="","",IF($G15="","Seleccionar regra municipal",IF(COUNTIFS('Taxas Municipais'!$A$6:$A$105,$G15,'Taxas Municipais'!$B$6:$B$105,$C15,'Taxas Municipais'!$C$6:$C$105,$D15,'Taxas Municipais'!$J$6:$J$105,"Pronto a usar")=0,"Regra incompatível ou não confirmada",IF($E15="","Introduzir lucro tributável",IF(OR($H15="Taxa reduzida",$H15="Isenção"),IF($F15&lt;&gt;"Sim","Confirmar elegibilidade","Pronto a calcular"),"Pronto a calcular")))))</f>
        <v/>
      </c>
      <c r="M15" s="22">
        <f>IFERROR(IF(OR($A15="",$L15&lt;&gt;"Pronto a calcular"),"",$E15*$I15),"")</f>
        <v/>
      </c>
      <c r="N15" s="13" t="inlineStr">
        <is>
          <t>Exemplo didáctico — substituir ou apagar antes de utilizar</t>
        </is>
      </c>
    </row>
    <row r="16">
      <c r="A16" s="13" t="inlineStr"/>
      <c r="B16" s="13" t="inlineStr"/>
      <c r="C16" s="16" t="inlineStr"/>
      <c r="D16" s="13" t="inlineStr"/>
      <c r="E16" s="17" t="inlineStr"/>
      <c r="F16" s="18" t="inlineStr"/>
      <c r="G16" s="13" t="inlineStr"/>
      <c r="H16" s="19">
        <f>IFERROR(INDEX('Taxas Municipais'!$D$6:$D$105,MATCH($G16,'Taxas Municipais'!$A$6:$A$105,0)),"")</f>
        <v/>
      </c>
      <c r="I16" s="20">
        <f>IFERROR(INDEX('Taxas Municipais'!$F$6:$F$105,MATCH($G16,'Taxas Municipais'!$A$6:$A$105,0)),"")</f>
        <v/>
      </c>
      <c r="J16" s="19">
        <f>IFERROR(INDEX('Taxas Municipais'!$I$6:$I$105,MATCH($G16,'Taxas Municipais'!$A$6:$A$105,0)),"")</f>
        <v/>
      </c>
      <c r="K16" s="21">
        <f>IFERROR(HYPERLINK(INDEX('Taxas Municipais'!$H$6:$H$105,MATCH($G16,'Taxas Municipais'!$A$6:$A$105,0)),"Abrir fonte"),"")</f>
        <v/>
      </c>
      <c r="L16" s="19">
        <f>IF($A16="","",IF($G16="","Seleccionar regra municipal",IF(COUNTIFS('Taxas Municipais'!$A$6:$A$105,$G16,'Taxas Municipais'!$B$6:$B$105,$C16,'Taxas Municipais'!$C$6:$C$105,$D16,'Taxas Municipais'!$J$6:$J$105,"Pronto a usar")=0,"Regra incompatível ou não confirmada",IF($E16="","Introduzir lucro tributável",IF(OR($H16="Taxa reduzida",$H16="Isenção"),IF($F16&lt;&gt;"Sim","Confirmar elegibilidade","Pronto a calcular"),"Pronto a calcular")))))</f>
        <v/>
      </c>
      <c r="M16" s="22">
        <f>IFERROR(IF(OR($A16="",$L16&lt;&gt;"Pronto a calcular"),"",$E16*$I16),"")</f>
        <v/>
      </c>
      <c r="N16" s="13" t="inlineStr"/>
    </row>
    <row r="17">
      <c r="A17" s="13" t="inlineStr"/>
      <c r="B17" s="13" t="inlineStr"/>
      <c r="C17" s="16" t="inlineStr"/>
      <c r="D17" s="13" t="inlineStr"/>
      <c r="E17" s="17" t="inlineStr"/>
      <c r="F17" s="18" t="inlineStr"/>
      <c r="G17" s="13" t="inlineStr"/>
      <c r="H17" s="19">
        <f>IFERROR(INDEX('Taxas Municipais'!$D$6:$D$105,MATCH($G17,'Taxas Municipais'!$A$6:$A$105,0)),"")</f>
        <v/>
      </c>
      <c r="I17" s="20">
        <f>IFERROR(INDEX('Taxas Municipais'!$F$6:$F$105,MATCH($G17,'Taxas Municipais'!$A$6:$A$105,0)),"")</f>
        <v/>
      </c>
      <c r="J17" s="19">
        <f>IFERROR(INDEX('Taxas Municipais'!$I$6:$I$105,MATCH($G17,'Taxas Municipais'!$A$6:$A$105,0)),"")</f>
        <v/>
      </c>
      <c r="K17" s="21">
        <f>IFERROR(HYPERLINK(INDEX('Taxas Municipais'!$H$6:$H$105,MATCH($G17,'Taxas Municipais'!$A$6:$A$105,0)),"Abrir fonte"),"")</f>
        <v/>
      </c>
      <c r="L17" s="19">
        <f>IF($A17="","",IF($G17="","Seleccionar regra municipal",IF(COUNTIFS('Taxas Municipais'!$A$6:$A$105,$G17,'Taxas Municipais'!$B$6:$B$105,$C17,'Taxas Municipais'!$C$6:$C$105,$D17,'Taxas Municipais'!$J$6:$J$105,"Pronto a usar")=0,"Regra incompatível ou não confirmada",IF($E17="","Introduzir lucro tributável",IF(OR($H17="Taxa reduzida",$H17="Isenção"),IF($F17&lt;&gt;"Sim","Confirmar elegibilidade","Pronto a calcular"),"Pronto a calcular")))))</f>
        <v/>
      </c>
      <c r="M17" s="22">
        <f>IFERROR(IF(OR($A17="",$L17&lt;&gt;"Pronto a calcular"),"",$E17*$I17),"")</f>
        <v/>
      </c>
      <c r="N17" s="13" t="inlineStr"/>
    </row>
    <row r="18">
      <c r="A18" s="13" t="inlineStr"/>
      <c r="B18" s="13" t="inlineStr"/>
      <c r="C18" s="16" t="inlineStr"/>
      <c r="D18" s="13" t="inlineStr"/>
      <c r="E18" s="17" t="inlineStr"/>
      <c r="F18" s="18" t="inlineStr"/>
      <c r="G18" s="13" t="inlineStr"/>
      <c r="H18" s="19">
        <f>IFERROR(INDEX('Taxas Municipais'!$D$6:$D$105,MATCH($G18,'Taxas Municipais'!$A$6:$A$105,0)),"")</f>
        <v/>
      </c>
      <c r="I18" s="20">
        <f>IFERROR(INDEX('Taxas Municipais'!$F$6:$F$105,MATCH($G18,'Taxas Municipais'!$A$6:$A$105,0)),"")</f>
        <v/>
      </c>
      <c r="J18" s="19">
        <f>IFERROR(INDEX('Taxas Municipais'!$I$6:$I$105,MATCH($G18,'Taxas Municipais'!$A$6:$A$105,0)),"")</f>
        <v/>
      </c>
      <c r="K18" s="21">
        <f>IFERROR(HYPERLINK(INDEX('Taxas Municipais'!$H$6:$H$105,MATCH($G18,'Taxas Municipais'!$A$6:$A$105,0)),"Abrir fonte"),"")</f>
        <v/>
      </c>
      <c r="L18" s="19">
        <f>IF($A18="","",IF($G18="","Seleccionar regra municipal",IF(COUNTIFS('Taxas Municipais'!$A$6:$A$105,$G18,'Taxas Municipais'!$B$6:$B$105,$C18,'Taxas Municipais'!$C$6:$C$105,$D18,'Taxas Municipais'!$J$6:$J$105,"Pronto a usar")=0,"Regra incompatível ou não confirmada",IF($E18="","Introduzir lucro tributável",IF(OR($H18="Taxa reduzida",$H18="Isenção"),IF($F18&lt;&gt;"Sim","Confirmar elegibilidade","Pronto a calcular"),"Pronto a calcular")))))</f>
        <v/>
      </c>
      <c r="M18" s="22">
        <f>IFERROR(IF(OR($A18="",$L18&lt;&gt;"Pronto a calcular"),"",$E18*$I18),"")</f>
        <v/>
      </c>
      <c r="N18" s="13" t="inlineStr"/>
    </row>
    <row r="19">
      <c r="A19" s="13" t="inlineStr"/>
      <c r="B19" s="13" t="inlineStr"/>
      <c r="C19" s="16" t="inlineStr"/>
      <c r="D19" s="13" t="inlineStr"/>
      <c r="E19" s="17" t="inlineStr"/>
      <c r="F19" s="18" t="inlineStr"/>
      <c r="G19" s="13" t="inlineStr"/>
      <c r="H19" s="19">
        <f>IFERROR(INDEX('Taxas Municipais'!$D$6:$D$105,MATCH($G19,'Taxas Municipais'!$A$6:$A$105,0)),"")</f>
        <v/>
      </c>
      <c r="I19" s="20">
        <f>IFERROR(INDEX('Taxas Municipais'!$F$6:$F$105,MATCH($G19,'Taxas Municipais'!$A$6:$A$105,0)),"")</f>
        <v/>
      </c>
      <c r="J19" s="19">
        <f>IFERROR(INDEX('Taxas Municipais'!$I$6:$I$105,MATCH($G19,'Taxas Municipais'!$A$6:$A$105,0)),"")</f>
        <v/>
      </c>
      <c r="K19" s="21">
        <f>IFERROR(HYPERLINK(INDEX('Taxas Municipais'!$H$6:$H$105,MATCH($G19,'Taxas Municipais'!$A$6:$A$105,0)),"Abrir fonte"),"")</f>
        <v/>
      </c>
      <c r="L19" s="19">
        <f>IF($A19="","",IF($G19="","Seleccionar regra municipal",IF(COUNTIFS('Taxas Municipais'!$A$6:$A$105,$G19,'Taxas Municipais'!$B$6:$B$105,$C19,'Taxas Municipais'!$C$6:$C$105,$D19,'Taxas Municipais'!$J$6:$J$105,"Pronto a usar")=0,"Regra incompatível ou não confirmada",IF($E19="","Introduzir lucro tributável",IF(OR($H19="Taxa reduzida",$H19="Isenção"),IF($F19&lt;&gt;"Sim","Confirmar elegibilidade","Pronto a calcular"),"Pronto a calcular")))))</f>
        <v/>
      </c>
      <c r="M19" s="22">
        <f>IFERROR(IF(OR($A19="",$L19&lt;&gt;"Pronto a calcular"),"",$E19*$I19),"")</f>
        <v/>
      </c>
      <c r="N19" s="13" t="inlineStr"/>
    </row>
    <row r="20">
      <c r="A20" s="13" t="inlineStr"/>
      <c r="B20" s="13" t="inlineStr"/>
      <c r="C20" s="16" t="inlineStr"/>
      <c r="D20" s="13" t="inlineStr"/>
      <c r="E20" s="17" t="inlineStr"/>
      <c r="F20" s="18" t="inlineStr"/>
      <c r="G20" s="13" t="inlineStr"/>
      <c r="H20" s="19">
        <f>IFERROR(INDEX('Taxas Municipais'!$D$6:$D$105,MATCH($G20,'Taxas Municipais'!$A$6:$A$105,0)),"")</f>
        <v/>
      </c>
      <c r="I20" s="20">
        <f>IFERROR(INDEX('Taxas Municipais'!$F$6:$F$105,MATCH($G20,'Taxas Municipais'!$A$6:$A$105,0)),"")</f>
        <v/>
      </c>
      <c r="J20" s="19">
        <f>IFERROR(INDEX('Taxas Municipais'!$I$6:$I$105,MATCH($G20,'Taxas Municipais'!$A$6:$A$105,0)),"")</f>
        <v/>
      </c>
      <c r="K20" s="21">
        <f>IFERROR(HYPERLINK(INDEX('Taxas Municipais'!$H$6:$H$105,MATCH($G20,'Taxas Municipais'!$A$6:$A$105,0)),"Abrir fonte"),"")</f>
        <v/>
      </c>
      <c r="L20" s="19">
        <f>IF($A20="","",IF($G20="","Seleccionar regra municipal",IF(COUNTIFS('Taxas Municipais'!$A$6:$A$105,$G20,'Taxas Municipais'!$B$6:$B$105,$C20,'Taxas Municipais'!$C$6:$C$105,$D20,'Taxas Municipais'!$J$6:$J$105,"Pronto a usar")=0,"Regra incompatível ou não confirmada",IF($E20="","Introduzir lucro tributável",IF(OR($H20="Taxa reduzida",$H20="Isenção"),IF($F20&lt;&gt;"Sim","Confirmar elegibilidade","Pronto a calcular"),"Pronto a calcular")))))</f>
        <v/>
      </c>
      <c r="M20" s="22">
        <f>IFERROR(IF(OR($A20="",$L20&lt;&gt;"Pronto a calcular"),"",$E20*$I20),"")</f>
        <v/>
      </c>
      <c r="N20" s="13" t="inlineStr"/>
    </row>
    <row r="21">
      <c r="A21" s="13" t="inlineStr"/>
      <c r="B21" s="13" t="inlineStr"/>
      <c r="C21" s="16" t="inlineStr"/>
      <c r="D21" s="13" t="inlineStr"/>
      <c r="E21" s="17" t="inlineStr"/>
      <c r="F21" s="18" t="inlineStr"/>
      <c r="G21" s="13" t="inlineStr"/>
      <c r="H21" s="19">
        <f>IFERROR(INDEX('Taxas Municipais'!$D$6:$D$105,MATCH($G21,'Taxas Municipais'!$A$6:$A$105,0)),"")</f>
        <v/>
      </c>
      <c r="I21" s="20">
        <f>IFERROR(INDEX('Taxas Municipais'!$F$6:$F$105,MATCH($G21,'Taxas Municipais'!$A$6:$A$105,0)),"")</f>
        <v/>
      </c>
      <c r="J21" s="19">
        <f>IFERROR(INDEX('Taxas Municipais'!$I$6:$I$105,MATCH($G21,'Taxas Municipais'!$A$6:$A$105,0)),"")</f>
        <v/>
      </c>
      <c r="K21" s="21">
        <f>IFERROR(HYPERLINK(INDEX('Taxas Municipais'!$H$6:$H$105,MATCH($G21,'Taxas Municipais'!$A$6:$A$105,0)),"Abrir fonte"),"")</f>
        <v/>
      </c>
      <c r="L21" s="19">
        <f>IF($A21="","",IF($G21="","Seleccionar regra municipal",IF(COUNTIFS('Taxas Municipais'!$A$6:$A$105,$G21,'Taxas Municipais'!$B$6:$B$105,$C21,'Taxas Municipais'!$C$6:$C$105,$D21,'Taxas Municipais'!$J$6:$J$105,"Pronto a usar")=0,"Regra incompatível ou não confirmada",IF($E21="","Introduzir lucro tributável",IF(OR($H21="Taxa reduzida",$H21="Isenção"),IF($F21&lt;&gt;"Sim","Confirmar elegibilidade","Pronto a calcular"),"Pronto a calcular")))))</f>
        <v/>
      </c>
      <c r="M21" s="22">
        <f>IFERROR(IF(OR($A21="",$L21&lt;&gt;"Pronto a calcular"),"",$E21*$I21),"")</f>
        <v/>
      </c>
      <c r="N21" s="13" t="inlineStr"/>
    </row>
    <row r="22">
      <c r="A22" s="13" t="inlineStr"/>
      <c r="B22" s="13" t="inlineStr"/>
      <c r="C22" s="16" t="inlineStr"/>
      <c r="D22" s="13" t="inlineStr"/>
      <c r="E22" s="17" t="inlineStr"/>
      <c r="F22" s="18" t="inlineStr"/>
      <c r="G22" s="13" t="inlineStr"/>
      <c r="H22" s="19">
        <f>IFERROR(INDEX('Taxas Municipais'!$D$6:$D$105,MATCH($G22,'Taxas Municipais'!$A$6:$A$105,0)),"")</f>
        <v/>
      </c>
      <c r="I22" s="20">
        <f>IFERROR(INDEX('Taxas Municipais'!$F$6:$F$105,MATCH($G22,'Taxas Municipais'!$A$6:$A$105,0)),"")</f>
        <v/>
      </c>
      <c r="J22" s="19">
        <f>IFERROR(INDEX('Taxas Municipais'!$I$6:$I$105,MATCH($G22,'Taxas Municipais'!$A$6:$A$105,0)),"")</f>
        <v/>
      </c>
      <c r="K22" s="21">
        <f>IFERROR(HYPERLINK(INDEX('Taxas Municipais'!$H$6:$H$105,MATCH($G22,'Taxas Municipais'!$A$6:$A$105,0)),"Abrir fonte"),"")</f>
        <v/>
      </c>
      <c r="L22" s="19">
        <f>IF($A22="","",IF($G22="","Seleccionar regra municipal",IF(COUNTIFS('Taxas Municipais'!$A$6:$A$105,$G22,'Taxas Municipais'!$B$6:$B$105,$C22,'Taxas Municipais'!$C$6:$C$105,$D22,'Taxas Municipais'!$J$6:$J$105,"Pronto a usar")=0,"Regra incompatível ou não confirmada",IF($E22="","Introduzir lucro tributável",IF(OR($H22="Taxa reduzida",$H22="Isenção"),IF($F22&lt;&gt;"Sim","Confirmar elegibilidade","Pronto a calcular"),"Pronto a calcular")))))</f>
        <v/>
      </c>
      <c r="M22" s="22">
        <f>IFERROR(IF(OR($A22="",$L22&lt;&gt;"Pronto a calcular"),"",$E22*$I22),"")</f>
        <v/>
      </c>
      <c r="N22" s="13" t="inlineStr"/>
    </row>
    <row r="23">
      <c r="A23" s="13" t="inlineStr"/>
      <c r="B23" s="13" t="inlineStr"/>
      <c r="C23" s="16" t="inlineStr"/>
      <c r="D23" s="13" t="inlineStr"/>
      <c r="E23" s="17" t="inlineStr"/>
      <c r="F23" s="18" t="inlineStr"/>
      <c r="G23" s="13" t="inlineStr"/>
      <c r="H23" s="19">
        <f>IFERROR(INDEX('Taxas Municipais'!$D$6:$D$105,MATCH($G23,'Taxas Municipais'!$A$6:$A$105,0)),"")</f>
        <v/>
      </c>
      <c r="I23" s="20">
        <f>IFERROR(INDEX('Taxas Municipais'!$F$6:$F$105,MATCH($G23,'Taxas Municipais'!$A$6:$A$105,0)),"")</f>
        <v/>
      </c>
      <c r="J23" s="19">
        <f>IFERROR(INDEX('Taxas Municipais'!$I$6:$I$105,MATCH($G23,'Taxas Municipais'!$A$6:$A$105,0)),"")</f>
        <v/>
      </c>
      <c r="K23" s="21">
        <f>IFERROR(HYPERLINK(INDEX('Taxas Municipais'!$H$6:$H$105,MATCH($G23,'Taxas Municipais'!$A$6:$A$105,0)),"Abrir fonte"),"")</f>
        <v/>
      </c>
      <c r="L23" s="19">
        <f>IF($A23="","",IF($G23="","Seleccionar regra municipal",IF(COUNTIFS('Taxas Municipais'!$A$6:$A$105,$G23,'Taxas Municipais'!$B$6:$B$105,$C23,'Taxas Municipais'!$C$6:$C$105,$D23,'Taxas Municipais'!$J$6:$J$105,"Pronto a usar")=0,"Regra incompatível ou não confirmada",IF($E23="","Introduzir lucro tributável",IF(OR($H23="Taxa reduzida",$H23="Isenção"),IF($F23&lt;&gt;"Sim","Confirmar elegibilidade","Pronto a calcular"),"Pronto a calcular")))))</f>
        <v/>
      </c>
      <c r="M23" s="22">
        <f>IFERROR(IF(OR($A23="",$L23&lt;&gt;"Pronto a calcular"),"",$E23*$I23),"")</f>
        <v/>
      </c>
      <c r="N23" s="13" t="inlineStr"/>
    </row>
    <row r="24">
      <c r="A24" s="13" t="inlineStr"/>
      <c r="B24" s="13" t="inlineStr"/>
      <c r="C24" s="16" t="inlineStr"/>
      <c r="D24" s="13" t="inlineStr"/>
      <c r="E24" s="17" t="inlineStr"/>
      <c r="F24" s="18" t="inlineStr"/>
      <c r="G24" s="13" t="inlineStr"/>
      <c r="H24" s="19">
        <f>IFERROR(INDEX('Taxas Municipais'!$D$6:$D$105,MATCH($G24,'Taxas Municipais'!$A$6:$A$105,0)),"")</f>
        <v/>
      </c>
      <c r="I24" s="20">
        <f>IFERROR(INDEX('Taxas Municipais'!$F$6:$F$105,MATCH($G24,'Taxas Municipais'!$A$6:$A$105,0)),"")</f>
        <v/>
      </c>
      <c r="J24" s="19">
        <f>IFERROR(INDEX('Taxas Municipais'!$I$6:$I$105,MATCH($G24,'Taxas Municipais'!$A$6:$A$105,0)),"")</f>
        <v/>
      </c>
      <c r="K24" s="21">
        <f>IFERROR(HYPERLINK(INDEX('Taxas Municipais'!$H$6:$H$105,MATCH($G24,'Taxas Municipais'!$A$6:$A$105,0)),"Abrir fonte"),"")</f>
        <v/>
      </c>
      <c r="L24" s="19">
        <f>IF($A24="","",IF($G24="","Seleccionar regra municipal",IF(COUNTIFS('Taxas Municipais'!$A$6:$A$105,$G24,'Taxas Municipais'!$B$6:$B$105,$C24,'Taxas Municipais'!$C$6:$C$105,$D24,'Taxas Municipais'!$J$6:$J$105,"Pronto a usar")=0,"Regra incompatível ou não confirmada",IF($E24="","Introduzir lucro tributável",IF(OR($H24="Taxa reduzida",$H24="Isenção"),IF($F24&lt;&gt;"Sim","Confirmar elegibilidade","Pronto a calcular"),"Pronto a calcular")))))</f>
        <v/>
      </c>
      <c r="M24" s="22">
        <f>IFERROR(IF(OR($A24="",$L24&lt;&gt;"Pronto a calcular"),"",$E24*$I24),"")</f>
        <v/>
      </c>
      <c r="N24" s="13" t="inlineStr"/>
    </row>
    <row r="25">
      <c r="A25" s="13" t="inlineStr"/>
      <c r="B25" s="13" t="inlineStr"/>
      <c r="C25" s="16" t="inlineStr"/>
      <c r="D25" s="13" t="inlineStr"/>
      <c r="E25" s="17" t="inlineStr"/>
      <c r="F25" s="18" t="inlineStr"/>
      <c r="G25" s="13" t="inlineStr"/>
      <c r="H25" s="19">
        <f>IFERROR(INDEX('Taxas Municipais'!$D$6:$D$105,MATCH($G25,'Taxas Municipais'!$A$6:$A$105,0)),"")</f>
        <v/>
      </c>
      <c r="I25" s="20">
        <f>IFERROR(INDEX('Taxas Municipais'!$F$6:$F$105,MATCH($G25,'Taxas Municipais'!$A$6:$A$105,0)),"")</f>
        <v/>
      </c>
      <c r="J25" s="19">
        <f>IFERROR(INDEX('Taxas Municipais'!$I$6:$I$105,MATCH($G25,'Taxas Municipais'!$A$6:$A$105,0)),"")</f>
        <v/>
      </c>
      <c r="K25" s="21">
        <f>IFERROR(HYPERLINK(INDEX('Taxas Municipais'!$H$6:$H$105,MATCH($G25,'Taxas Municipais'!$A$6:$A$105,0)),"Abrir fonte"),"")</f>
        <v/>
      </c>
      <c r="L25" s="19">
        <f>IF($A25="","",IF($G25="","Seleccionar regra municipal",IF(COUNTIFS('Taxas Municipais'!$A$6:$A$105,$G25,'Taxas Municipais'!$B$6:$B$105,$C25,'Taxas Municipais'!$C$6:$C$105,$D25,'Taxas Municipais'!$J$6:$J$105,"Pronto a usar")=0,"Regra incompatível ou não confirmada",IF($E25="","Introduzir lucro tributável",IF(OR($H25="Taxa reduzida",$H25="Isenção"),IF($F25&lt;&gt;"Sim","Confirmar elegibilidade","Pronto a calcular"),"Pronto a calcular")))))</f>
        <v/>
      </c>
      <c r="M25" s="22">
        <f>IFERROR(IF(OR($A25="",$L25&lt;&gt;"Pronto a calcular"),"",$E25*$I25),"")</f>
        <v/>
      </c>
      <c r="N25" s="13" t="inlineStr"/>
    </row>
    <row r="26">
      <c r="A26" s="13" t="inlineStr"/>
      <c r="B26" s="13" t="inlineStr"/>
      <c r="C26" s="16" t="inlineStr"/>
      <c r="D26" s="13" t="inlineStr"/>
      <c r="E26" s="17" t="inlineStr"/>
      <c r="F26" s="18" t="inlineStr"/>
      <c r="G26" s="13" t="inlineStr"/>
      <c r="H26" s="19">
        <f>IFERROR(INDEX('Taxas Municipais'!$D$6:$D$105,MATCH($G26,'Taxas Municipais'!$A$6:$A$105,0)),"")</f>
        <v/>
      </c>
      <c r="I26" s="20">
        <f>IFERROR(INDEX('Taxas Municipais'!$F$6:$F$105,MATCH($G26,'Taxas Municipais'!$A$6:$A$105,0)),"")</f>
        <v/>
      </c>
      <c r="J26" s="19">
        <f>IFERROR(INDEX('Taxas Municipais'!$I$6:$I$105,MATCH($G26,'Taxas Municipais'!$A$6:$A$105,0)),"")</f>
        <v/>
      </c>
      <c r="K26" s="21">
        <f>IFERROR(HYPERLINK(INDEX('Taxas Municipais'!$H$6:$H$105,MATCH($G26,'Taxas Municipais'!$A$6:$A$105,0)),"Abrir fonte"),"")</f>
        <v/>
      </c>
      <c r="L26" s="19">
        <f>IF($A26="","",IF($G26="","Seleccionar regra municipal",IF(COUNTIFS('Taxas Municipais'!$A$6:$A$105,$G26,'Taxas Municipais'!$B$6:$B$105,$C26,'Taxas Municipais'!$C$6:$C$105,$D26,'Taxas Municipais'!$J$6:$J$105,"Pronto a usar")=0,"Regra incompatível ou não confirmada",IF($E26="","Introduzir lucro tributável",IF(OR($H26="Taxa reduzida",$H26="Isenção"),IF($F26&lt;&gt;"Sim","Confirmar elegibilidade","Pronto a calcular"),"Pronto a calcular")))))</f>
        <v/>
      </c>
      <c r="M26" s="22">
        <f>IFERROR(IF(OR($A26="",$L26&lt;&gt;"Pronto a calcular"),"",$E26*$I26),"")</f>
        <v/>
      </c>
      <c r="N26" s="13" t="inlineStr"/>
    </row>
    <row r="27">
      <c r="A27" s="13" t="inlineStr"/>
      <c r="B27" s="13" t="inlineStr"/>
      <c r="C27" s="16" t="inlineStr"/>
      <c r="D27" s="13" t="inlineStr"/>
      <c r="E27" s="17" t="inlineStr"/>
      <c r="F27" s="18" t="inlineStr"/>
      <c r="G27" s="13" t="inlineStr"/>
      <c r="H27" s="19">
        <f>IFERROR(INDEX('Taxas Municipais'!$D$6:$D$105,MATCH($G27,'Taxas Municipais'!$A$6:$A$105,0)),"")</f>
        <v/>
      </c>
      <c r="I27" s="20">
        <f>IFERROR(INDEX('Taxas Municipais'!$F$6:$F$105,MATCH($G27,'Taxas Municipais'!$A$6:$A$105,0)),"")</f>
        <v/>
      </c>
      <c r="J27" s="19">
        <f>IFERROR(INDEX('Taxas Municipais'!$I$6:$I$105,MATCH($G27,'Taxas Municipais'!$A$6:$A$105,0)),"")</f>
        <v/>
      </c>
      <c r="K27" s="21">
        <f>IFERROR(HYPERLINK(INDEX('Taxas Municipais'!$H$6:$H$105,MATCH($G27,'Taxas Municipais'!$A$6:$A$105,0)),"Abrir fonte"),"")</f>
        <v/>
      </c>
      <c r="L27" s="19">
        <f>IF($A27="","",IF($G27="","Seleccionar regra municipal",IF(COUNTIFS('Taxas Municipais'!$A$6:$A$105,$G27,'Taxas Municipais'!$B$6:$B$105,$C27,'Taxas Municipais'!$C$6:$C$105,$D27,'Taxas Municipais'!$J$6:$J$105,"Pronto a usar")=0,"Regra incompatível ou não confirmada",IF($E27="","Introduzir lucro tributável",IF(OR($H27="Taxa reduzida",$H27="Isenção"),IF($F27&lt;&gt;"Sim","Confirmar elegibilidade","Pronto a calcular"),"Pronto a calcular")))))</f>
        <v/>
      </c>
      <c r="M27" s="22">
        <f>IFERROR(IF(OR($A27="",$L27&lt;&gt;"Pronto a calcular"),"",$E27*$I27),"")</f>
        <v/>
      </c>
      <c r="N27" s="13" t="inlineStr"/>
    </row>
    <row r="28">
      <c r="A28" s="13" t="inlineStr"/>
      <c r="B28" s="13" t="inlineStr"/>
      <c r="C28" s="16" t="inlineStr"/>
      <c r="D28" s="13" t="inlineStr"/>
      <c r="E28" s="17" t="inlineStr"/>
      <c r="F28" s="18" t="inlineStr"/>
      <c r="G28" s="13" t="inlineStr"/>
      <c r="H28" s="19">
        <f>IFERROR(INDEX('Taxas Municipais'!$D$6:$D$105,MATCH($G28,'Taxas Municipais'!$A$6:$A$105,0)),"")</f>
        <v/>
      </c>
      <c r="I28" s="20">
        <f>IFERROR(INDEX('Taxas Municipais'!$F$6:$F$105,MATCH($G28,'Taxas Municipais'!$A$6:$A$105,0)),"")</f>
        <v/>
      </c>
      <c r="J28" s="19">
        <f>IFERROR(INDEX('Taxas Municipais'!$I$6:$I$105,MATCH($G28,'Taxas Municipais'!$A$6:$A$105,0)),"")</f>
        <v/>
      </c>
      <c r="K28" s="21">
        <f>IFERROR(HYPERLINK(INDEX('Taxas Municipais'!$H$6:$H$105,MATCH($G28,'Taxas Municipais'!$A$6:$A$105,0)),"Abrir fonte"),"")</f>
        <v/>
      </c>
      <c r="L28" s="19">
        <f>IF($A28="","",IF($G28="","Seleccionar regra municipal",IF(COUNTIFS('Taxas Municipais'!$A$6:$A$105,$G28,'Taxas Municipais'!$B$6:$B$105,$C28,'Taxas Municipais'!$C$6:$C$105,$D28,'Taxas Municipais'!$J$6:$J$105,"Pronto a usar")=0,"Regra incompatível ou não confirmada",IF($E28="","Introduzir lucro tributável",IF(OR($H28="Taxa reduzida",$H28="Isenção"),IF($F28&lt;&gt;"Sim","Confirmar elegibilidade","Pronto a calcular"),"Pronto a calcular")))))</f>
        <v/>
      </c>
      <c r="M28" s="22">
        <f>IFERROR(IF(OR($A28="",$L28&lt;&gt;"Pronto a calcular"),"",$E28*$I28),"")</f>
        <v/>
      </c>
      <c r="N28" s="13" t="inlineStr"/>
    </row>
    <row r="29">
      <c r="A29" s="13" t="inlineStr"/>
      <c r="B29" s="13" t="inlineStr"/>
      <c r="C29" s="16" t="inlineStr"/>
      <c r="D29" s="13" t="inlineStr"/>
      <c r="E29" s="17" t="inlineStr"/>
      <c r="F29" s="18" t="inlineStr"/>
      <c r="G29" s="13" t="inlineStr"/>
      <c r="H29" s="19">
        <f>IFERROR(INDEX('Taxas Municipais'!$D$6:$D$105,MATCH($G29,'Taxas Municipais'!$A$6:$A$105,0)),"")</f>
        <v/>
      </c>
      <c r="I29" s="20">
        <f>IFERROR(INDEX('Taxas Municipais'!$F$6:$F$105,MATCH($G29,'Taxas Municipais'!$A$6:$A$105,0)),"")</f>
        <v/>
      </c>
      <c r="J29" s="19">
        <f>IFERROR(INDEX('Taxas Municipais'!$I$6:$I$105,MATCH($G29,'Taxas Municipais'!$A$6:$A$105,0)),"")</f>
        <v/>
      </c>
      <c r="K29" s="21">
        <f>IFERROR(HYPERLINK(INDEX('Taxas Municipais'!$H$6:$H$105,MATCH($G29,'Taxas Municipais'!$A$6:$A$105,0)),"Abrir fonte"),"")</f>
        <v/>
      </c>
      <c r="L29" s="19">
        <f>IF($A29="","",IF($G29="","Seleccionar regra municipal",IF(COUNTIFS('Taxas Municipais'!$A$6:$A$105,$G29,'Taxas Municipais'!$B$6:$B$105,$C29,'Taxas Municipais'!$C$6:$C$105,$D29,'Taxas Municipais'!$J$6:$J$105,"Pronto a usar")=0,"Regra incompatível ou não confirmada",IF($E29="","Introduzir lucro tributável",IF(OR($H29="Taxa reduzida",$H29="Isenção"),IF($F29&lt;&gt;"Sim","Confirmar elegibilidade","Pronto a calcular"),"Pronto a calcular")))))</f>
        <v/>
      </c>
      <c r="M29" s="22">
        <f>IFERROR(IF(OR($A29="",$L29&lt;&gt;"Pronto a calcular"),"",$E29*$I29),"")</f>
        <v/>
      </c>
      <c r="N29" s="13" t="inlineStr"/>
    </row>
    <row r="30">
      <c r="A30" s="13" t="inlineStr"/>
      <c r="B30" s="13" t="inlineStr"/>
      <c r="C30" s="16" t="inlineStr"/>
      <c r="D30" s="13" t="inlineStr"/>
      <c r="E30" s="17" t="inlineStr"/>
      <c r="F30" s="18" t="inlineStr"/>
      <c r="G30" s="13" t="inlineStr"/>
      <c r="H30" s="19">
        <f>IFERROR(INDEX('Taxas Municipais'!$D$6:$D$105,MATCH($G30,'Taxas Municipais'!$A$6:$A$105,0)),"")</f>
        <v/>
      </c>
      <c r="I30" s="20">
        <f>IFERROR(INDEX('Taxas Municipais'!$F$6:$F$105,MATCH($G30,'Taxas Municipais'!$A$6:$A$105,0)),"")</f>
        <v/>
      </c>
      <c r="J30" s="19">
        <f>IFERROR(INDEX('Taxas Municipais'!$I$6:$I$105,MATCH($G30,'Taxas Municipais'!$A$6:$A$105,0)),"")</f>
        <v/>
      </c>
      <c r="K30" s="21">
        <f>IFERROR(HYPERLINK(INDEX('Taxas Municipais'!$H$6:$H$105,MATCH($G30,'Taxas Municipais'!$A$6:$A$105,0)),"Abrir fonte"),"")</f>
        <v/>
      </c>
      <c r="L30" s="19">
        <f>IF($A30="","",IF($G30="","Seleccionar regra municipal",IF(COUNTIFS('Taxas Municipais'!$A$6:$A$105,$G30,'Taxas Municipais'!$B$6:$B$105,$C30,'Taxas Municipais'!$C$6:$C$105,$D30,'Taxas Municipais'!$J$6:$J$105,"Pronto a usar")=0,"Regra incompatível ou não confirmada",IF($E30="","Introduzir lucro tributável",IF(OR($H30="Taxa reduzida",$H30="Isenção"),IF($F30&lt;&gt;"Sim","Confirmar elegibilidade","Pronto a calcular"),"Pronto a calcular")))))</f>
        <v/>
      </c>
      <c r="M30" s="22">
        <f>IFERROR(IF(OR($A30="",$L30&lt;&gt;"Pronto a calcular"),"",$E30*$I30),"")</f>
        <v/>
      </c>
      <c r="N30" s="13" t="inlineStr"/>
    </row>
    <row r="31">
      <c r="A31" s="13" t="inlineStr"/>
      <c r="B31" s="13" t="inlineStr"/>
      <c r="C31" s="16" t="inlineStr"/>
      <c r="D31" s="13" t="inlineStr"/>
      <c r="E31" s="17" t="inlineStr"/>
      <c r="F31" s="18" t="inlineStr"/>
      <c r="G31" s="13" t="inlineStr"/>
      <c r="H31" s="19">
        <f>IFERROR(INDEX('Taxas Municipais'!$D$6:$D$105,MATCH($G31,'Taxas Municipais'!$A$6:$A$105,0)),"")</f>
        <v/>
      </c>
      <c r="I31" s="20">
        <f>IFERROR(INDEX('Taxas Municipais'!$F$6:$F$105,MATCH($G31,'Taxas Municipais'!$A$6:$A$105,0)),"")</f>
        <v/>
      </c>
      <c r="J31" s="19">
        <f>IFERROR(INDEX('Taxas Municipais'!$I$6:$I$105,MATCH($G31,'Taxas Municipais'!$A$6:$A$105,0)),"")</f>
        <v/>
      </c>
      <c r="K31" s="21">
        <f>IFERROR(HYPERLINK(INDEX('Taxas Municipais'!$H$6:$H$105,MATCH($G31,'Taxas Municipais'!$A$6:$A$105,0)),"Abrir fonte"),"")</f>
        <v/>
      </c>
      <c r="L31" s="19">
        <f>IF($A31="","",IF($G31="","Seleccionar regra municipal",IF(COUNTIFS('Taxas Municipais'!$A$6:$A$105,$G31,'Taxas Municipais'!$B$6:$B$105,$C31,'Taxas Municipais'!$C$6:$C$105,$D31,'Taxas Municipais'!$J$6:$J$105,"Pronto a usar")=0,"Regra incompatível ou não confirmada",IF($E31="","Introduzir lucro tributável",IF(OR($H31="Taxa reduzida",$H31="Isenção"),IF($F31&lt;&gt;"Sim","Confirmar elegibilidade","Pronto a calcular"),"Pronto a calcular")))))</f>
        <v/>
      </c>
      <c r="M31" s="22">
        <f>IFERROR(IF(OR($A31="",$L31&lt;&gt;"Pronto a calcular"),"",$E31*$I31),"")</f>
        <v/>
      </c>
      <c r="N31" s="13" t="inlineStr"/>
    </row>
    <row r="32">
      <c r="A32" s="13" t="inlineStr"/>
      <c r="B32" s="13" t="inlineStr"/>
      <c r="C32" s="16" t="inlineStr"/>
      <c r="D32" s="13" t="inlineStr"/>
      <c r="E32" s="17" t="inlineStr"/>
      <c r="F32" s="18" t="inlineStr"/>
      <c r="G32" s="13" t="inlineStr"/>
      <c r="H32" s="19">
        <f>IFERROR(INDEX('Taxas Municipais'!$D$6:$D$105,MATCH($G32,'Taxas Municipais'!$A$6:$A$105,0)),"")</f>
        <v/>
      </c>
      <c r="I32" s="20">
        <f>IFERROR(INDEX('Taxas Municipais'!$F$6:$F$105,MATCH($G32,'Taxas Municipais'!$A$6:$A$105,0)),"")</f>
        <v/>
      </c>
      <c r="J32" s="19">
        <f>IFERROR(INDEX('Taxas Municipais'!$I$6:$I$105,MATCH($G32,'Taxas Municipais'!$A$6:$A$105,0)),"")</f>
        <v/>
      </c>
      <c r="K32" s="21">
        <f>IFERROR(HYPERLINK(INDEX('Taxas Municipais'!$H$6:$H$105,MATCH($G32,'Taxas Municipais'!$A$6:$A$105,0)),"Abrir fonte"),"")</f>
        <v/>
      </c>
      <c r="L32" s="19">
        <f>IF($A32="","",IF($G32="","Seleccionar regra municipal",IF(COUNTIFS('Taxas Municipais'!$A$6:$A$105,$G32,'Taxas Municipais'!$B$6:$B$105,$C32,'Taxas Municipais'!$C$6:$C$105,$D32,'Taxas Municipais'!$J$6:$J$105,"Pronto a usar")=0,"Regra incompatível ou não confirmada",IF($E32="","Introduzir lucro tributável",IF(OR($H32="Taxa reduzida",$H32="Isenção"),IF($F32&lt;&gt;"Sim","Confirmar elegibilidade","Pronto a calcular"),"Pronto a calcular")))))</f>
        <v/>
      </c>
      <c r="M32" s="22">
        <f>IFERROR(IF(OR($A32="",$L32&lt;&gt;"Pronto a calcular"),"",$E32*$I32),"")</f>
        <v/>
      </c>
      <c r="N32" s="13" t="inlineStr"/>
    </row>
    <row r="33">
      <c r="A33" s="13" t="inlineStr"/>
      <c r="B33" s="13" t="inlineStr"/>
      <c r="C33" s="16" t="inlineStr"/>
      <c r="D33" s="13" t="inlineStr"/>
      <c r="E33" s="17" t="inlineStr"/>
      <c r="F33" s="18" t="inlineStr"/>
      <c r="G33" s="13" t="inlineStr"/>
      <c r="H33" s="19">
        <f>IFERROR(INDEX('Taxas Municipais'!$D$6:$D$105,MATCH($G33,'Taxas Municipais'!$A$6:$A$105,0)),"")</f>
        <v/>
      </c>
      <c r="I33" s="20">
        <f>IFERROR(INDEX('Taxas Municipais'!$F$6:$F$105,MATCH($G33,'Taxas Municipais'!$A$6:$A$105,0)),"")</f>
        <v/>
      </c>
      <c r="J33" s="19">
        <f>IFERROR(INDEX('Taxas Municipais'!$I$6:$I$105,MATCH($G33,'Taxas Municipais'!$A$6:$A$105,0)),"")</f>
        <v/>
      </c>
      <c r="K33" s="21">
        <f>IFERROR(HYPERLINK(INDEX('Taxas Municipais'!$H$6:$H$105,MATCH($G33,'Taxas Municipais'!$A$6:$A$105,0)),"Abrir fonte"),"")</f>
        <v/>
      </c>
      <c r="L33" s="19">
        <f>IF($A33="","",IF($G33="","Seleccionar regra municipal",IF(COUNTIFS('Taxas Municipais'!$A$6:$A$105,$G33,'Taxas Municipais'!$B$6:$B$105,$C33,'Taxas Municipais'!$C$6:$C$105,$D33,'Taxas Municipais'!$J$6:$J$105,"Pronto a usar")=0,"Regra incompatível ou não confirmada",IF($E33="","Introduzir lucro tributável",IF(OR($H33="Taxa reduzida",$H33="Isenção"),IF($F33&lt;&gt;"Sim","Confirmar elegibilidade","Pronto a calcular"),"Pronto a calcular")))))</f>
        <v/>
      </c>
      <c r="M33" s="22">
        <f>IFERROR(IF(OR($A33="",$L33&lt;&gt;"Pronto a calcular"),"",$E33*$I33),"")</f>
        <v/>
      </c>
      <c r="N33" s="13" t="inlineStr"/>
    </row>
    <row r="34">
      <c r="A34" s="13" t="inlineStr"/>
      <c r="B34" s="13" t="inlineStr"/>
      <c r="C34" s="16" t="inlineStr"/>
      <c r="D34" s="13" t="inlineStr"/>
      <c r="E34" s="17" t="inlineStr"/>
      <c r="F34" s="18" t="inlineStr"/>
      <c r="G34" s="13" t="inlineStr"/>
      <c r="H34" s="19">
        <f>IFERROR(INDEX('Taxas Municipais'!$D$6:$D$105,MATCH($G34,'Taxas Municipais'!$A$6:$A$105,0)),"")</f>
        <v/>
      </c>
      <c r="I34" s="20">
        <f>IFERROR(INDEX('Taxas Municipais'!$F$6:$F$105,MATCH($G34,'Taxas Municipais'!$A$6:$A$105,0)),"")</f>
        <v/>
      </c>
      <c r="J34" s="19">
        <f>IFERROR(INDEX('Taxas Municipais'!$I$6:$I$105,MATCH($G34,'Taxas Municipais'!$A$6:$A$105,0)),"")</f>
        <v/>
      </c>
      <c r="K34" s="21">
        <f>IFERROR(HYPERLINK(INDEX('Taxas Municipais'!$H$6:$H$105,MATCH($G34,'Taxas Municipais'!$A$6:$A$105,0)),"Abrir fonte"),"")</f>
        <v/>
      </c>
      <c r="L34" s="19">
        <f>IF($A34="","",IF($G34="","Seleccionar regra municipal",IF(COUNTIFS('Taxas Municipais'!$A$6:$A$105,$G34,'Taxas Municipais'!$B$6:$B$105,$C34,'Taxas Municipais'!$C$6:$C$105,$D34,'Taxas Municipais'!$J$6:$J$105,"Pronto a usar")=0,"Regra incompatível ou não confirmada",IF($E34="","Introduzir lucro tributável",IF(OR($H34="Taxa reduzida",$H34="Isenção"),IF($F34&lt;&gt;"Sim","Confirmar elegibilidade","Pronto a calcular"),"Pronto a calcular")))))</f>
        <v/>
      </c>
      <c r="M34" s="22">
        <f>IFERROR(IF(OR($A34="",$L34&lt;&gt;"Pronto a calcular"),"",$E34*$I34),"")</f>
        <v/>
      </c>
      <c r="N34" s="13" t="inlineStr"/>
    </row>
    <row r="35">
      <c r="A35" s="13" t="inlineStr"/>
      <c r="B35" s="13" t="inlineStr"/>
      <c r="C35" s="16" t="inlineStr"/>
      <c r="D35" s="13" t="inlineStr"/>
      <c r="E35" s="17" t="inlineStr"/>
      <c r="F35" s="18" t="inlineStr"/>
      <c r="G35" s="13" t="inlineStr"/>
      <c r="H35" s="19">
        <f>IFERROR(INDEX('Taxas Municipais'!$D$6:$D$105,MATCH($G35,'Taxas Municipais'!$A$6:$A$105,0)),"")</f>
        <v/>
      </c>
      <c r="I35" s="20">
        <f>IFERROR(INDEX('Taxas Municipais'!$F$6:$F$105,MATCH($G35,'Taxas Municipais'!$A$6:$A$105,0)),"")</f>
        <v/>
      </c>
      <c r="J35" s="19">
        <f>IFERROR(INDEX('Taxas Municipais'!$I$6:$I$105,MATCH($G35,'Taxas Municipais'!$A$6:$A$105,0)),"")</f>
        <v/>
      </c>
      <c r="K35" s="21">
        <f>IFERROR(HYPERLINK(INDEX('Taxas Municipais'!$H$6:$H$105,MATCH($G35,'Taxas Municipais'!$A$6:$A$105,0)),"Abrir fonte"),"")</f>
        <v/>
      </c>
      <c r="L35" s="19">
        <f>IF($A35="","",IF($G35="","Seleccionar regra municipal",IF(COUNTIFS('Taxas Municipais'!$A$6:$A$105,$G35,'Taxas Municipais'!$B$6:$B$105,$C35,'Taxas Municipais'!$C$6:$C$105,$D35,'Taxas Municipais'!$J$6:$J$105,"Pronto a usar")=0,"Regra incompatível ou não confirmada",IF($E35="","Introduzir lucro tributável",IF(OR($H35="Taxa reduzida",$H35="Isenção"),IF($F35&lt;&gt;"Sim","Confirmar elegibilidade","Pronto a calcular"),"Pronto a calcular")))))</f>
        <v/>
      </c>
      <c r="M35" s="22">
        <f>IFERROR(IF(OR($A35="",$L35&lt;&gt;"Pronto a calcular"),"",$E35*$I35),"")</f>
        <v/>
      </c>
      <c r="N35" s="13" t="inlineStr"/>
    </row>
    <row r="36">
      <c r="A36" s="13" t="inlineStr"/>
      <c r="B36" s="13" t="inlineStr"/>
      <c r="C36" s="16" t="inlineStr"/>
      <c r="D36" s="13" t="inlineStr"/>
      <c r="E36" s="17" t="inlineStr"/>
      <c r="F36" s="18" t="inlineStr"/>
      <c r="G36" s="13" t="inlineStr"/>
      <c r="H36" s="19">
        <f>IFERROR(INDEX('Taxas Municipais'!$D$6:$D$105,MATCH($G36,'Taxas Municipais'!$A$6:$A$105,0)),"")</f>
        <v/>
      </c>
      <c r="I36" s="20">
        <f>IFERROR(INDEX('Taxas Municipais'!$F$6:$F$105,MATCH($G36,'Taxas Municipais'!$A$6:$A$105,0)),"")</f>
        <v/>
      </c>
      <c r="J36" s="19">
        <f>IFERROR(INDEX('Taxas Municipais'!$I$6:$I$105,MATCH($G36,'Taxas Municipais'!$A$6:$A$105,0)),"")</f>
        <v/>
      </c>
      <c r="K36" s="21">
        <f>IFERROR(HYPERLINK(INDEX('Taxas Municipais'!$H$6:$H$105,MATCH($G36,'Taxas Municipais'!$A$6:$A$105,0)),"Abrir fonte"),"")</f>
        <v/>
      </c>
      <c r="L36" s="19">
        <f>IF($A36="","",IF($G36="","Seleccionar regra municipal",IF(COUNTIFS('Taxas Municipais'!$A$6:$A$105,$G36,'Taxas Municipais'!$B$6:$B$105,$C36,'Taxas Municipais'!$C$6:$C$105,$D36,'Taxas Municipais'!$J$6:$J$105,"Pronto a usar")=0,"Regra incompatível ou não confirmada",IF($E36="","Introduzir lucro tributável",IF(OR($H36="Taxa reduzida",$H36="Isenção"),IF($F36&lt;&gt;"Sim","Confirmar elegibilidade","Pronto a calcular"),"Pronto a calcular")))))</f>
        <v/>
      </c>
      <c r="M36" s="22">
        <f>IFERROR(IF(OR($A36="",$L36&lt;&gt;"Pronto a calcular"),"",$E36*$I36),"")</f>
        <v/>
      </c>
      <c r="N36" s="13" t="inlineStr"/>
    </row>
    <row r="37">
      <c r="A37" s="13" t="inlineStr"/>
      <c r="B37" s="13" t="inlineStr"/>
      <c r="C37" s="16" t="inlineStr"/>
      <c r="D37" s="13" t="inlineStr"/>
      <c r="E37" s="17" t="inlineStr"/>
      <c r="F37" s="18" t="inlineStr"/>
      <c r="G37" s="13" t="inlineStr"/>
      <c r="H37" s="19">
        <f>IFERROR(INDEX('Taxas Municipais'!$D$6:$D$105,MATCH($G37,'Taxas Municipais'!$A$6:$A$105,0)),"")</f>
        <v/>
      </c>
      <c r="I37" s="20">
        <f>IFERROR(INDEX('Taxas Municipais'!$F$6:$F$105,MATCH($G37,'Taxas Municipais'!$A$6:$A$105,0)),"")</f>
        <v/>
      </c>
      <c r="J37" s="19">
        <f>IFERROR(INDEX('Taxas Municipais'!$I$6:$I$105,MATCH($G37,'Taxas Municipais'!$A$6:$A$105,0)),"")</f>
        <v/>
      </c>
      <c r="K37" s="21">
        <f>IFERROR(HYPERLINK(INDEX('Taxas Municipais'!$H$6:$H$105,MATCH($G37,'Taxas Municipais'!$A$6:$A$105,0)),"Abrir fonte"),"")</f>
        <v/>
      </c>
      <c r="L37" s="19">
        <f>IF($A37="","",IF($G37="","Seleccionar regra municipal",IF(COUNTIFS('Taxas Municipais'!$A$6:$A$105,$G37,'Taxas Municipais'!$B$6:$B$105,$C37,'Taxas Municipais'!$C$6:$C$105,$D37,'Taxas Municipais'!$J$6:$J$105,"Pronto a usar")=0,"Regra incompatível ou não confirmada",IF($E37="","Introduzir lucro tributável",IF(OR($H37="Taxa reduzida",$H37="Isenção"),IF($F37&lt;&gt;"Sim","Confirmar elegibilidade","Pronto a calcular"),"Pronto a calcular")))))</f>
        <v/>
      </c>
      <c r="M37" s="22">
        <f>IFERROR(IF(OR($A37="",$L37&lt;&gt;"Pronto a calcular"),"",$E37*$I37),"")</f>
        <v/>
      </c>
      <c r="N37" s="13" t="inlineStr"/>
    </row>
    <row r="38">
      <c r="A38" s="13" t="inlineStr"/>
      <c r="B38" s="13" t="inlineStr"/>
      <c r="C38" s="16" t="inlineStr"/>
      <c r="D38" s="13" t="inlineStr"/>
      <c r="E38" s="17" t="inlineStr"/>
      <c r="F38" s="18" t="inlineStr"/>
      <c r="G38" s="13" t="inlineStr"/>
      <c r="H38" s="19">
        <f>IFERROR(INDEX('Taxas Municipais'!$D$6:$D$105,MATCH($G38,'Taxas Municipais'!$A$6:$A$105,0)),"")</f>
        <v/>
      </c>
      <c r="I38" s="20">
        <f>IFERROR(INDEX('Taxas Municipais'!$F$6:$F$105,MATCH($G38,'Taxas Municipais'!$A$6:$A$105,0)),"")</f>
        <v/>
      </c>
      <c r="J38" s="19">
        <f>IFERROR(INDEX('Taxas Municipais'!$I$6:$I$105,MATCH($G38,'Taxas Municipais'!$A$6:$A$105,0)),"")</f>
        <v/>
      </c>
      <c r="K38" s="21">
        <f>IFERROR(HYPERLINK(INDEX('Taxas Municipais'!$H$6:$H$105,MATCH($G38,'Taxas Municipais'!$A$6:$A$105,0)),"Abrir fonte"),"")</f>
        <v/>
      </c>
      <c r="L38" s="19">
        <f>IF($A38="","",IF($G38="","Seleccionar regra municipal",IF(COUNTIFS('Taxas Municipais'!$A$6:$A$105,$G38,'Taxas Municipais'!$B$6:$B$105,$C38,'Taxas Municipais'!$C$6:$C$105,$D38,'Taxas Municipais'!$J$6:$J$105,"Pronto a usar")=0,"Regra incompatível ou não confirmada",IF($E38="","Introduzir lucro tributável",IF(OR($H38="Taxa reduzida",$H38="Isenção"),IF($F38&lt;&gt;"Sim","Confirmar elegibilidade","Pronto a calcular"),"Pronto a calcular")))))</f>
        <v/>
      </c>
      <c r="M38" s="22">
        <f>IFERROR(IF(OR($A38="",$L38&lt;&gt;"Pronto a calcular"),"",$E38*$I38),"")</f>
        <v/>
      </c>
      <c r="N38" s="13" t="inlineStr"/>
    </row>
    <row r="39">
      <c r="A39" s="13" t="inlineStr"/>
      <c r="B39" s="13" t="inlineStr"/>
      <c r="C39" s="16" t="inlineStr"/>
      <c r="D39" s="13" t="inlineStr"/>
      <c r="E39" s="17" t="inlineStr"/>
      <c r="F39" s="18" t="inlineStr"/>
      <c r="G39" s="13" t="inlineStr"/>
      <c r="H39" s="19">
        <f>IFERROR(INDEX('Taxas Municipais'!$D$6:$D$105,MATCH($G39,'Taxas Municipais'!$A$6:$A$105,0)),"")</f>
        <v/>
      </c>
      <c r="I39" s="20">
        <f>IFERROR(INDEX('Taxas Municipais'!$F$6:$F$105,MATCH($G39,'Taxas Municipais'!$A$6:$A$105,0)),"")</f>
        <v/>
      </c>
      <c r="J39" s="19">
        <f>IFERROR(INDEX('Taxas Municipais'!$I$6:$I$105,MATCH($G39,'Taxas Municipais'!$A$6:$A$105,0)),"")</f>
        <v/>
      </c>
      <c r="K39" s="21">
        <f>IFERROR(HYPERLINK(INDEX('Taxas Municipais'!$H$6:$H$105,MATCH($G39,'Taxas Municipais'!$A$6:$A$105,0)),"Abrir fonte"),"")</f>
        <v/>
      </c>
      <c r="L39" s="19">
        <f>IF($A39="","",IF($G39="","Seleccionar regra municipal",IF(COUNTIFS('Taxas Municipais'!$A$6:$A$105,$G39,'Taxas Municipais'!$B$6:$B$105,$C39,'Taxas Municipais'!$C$6:$C$105,$D39,'Taxas Municipais'!$J$6:$J$105,"Pronto a usar")=0,"Regra incompatível ou não confirmada",IF($E39="","Introduzir lucro tributável",IF(OR($H39="Taxa reduzida",$H39="Isenção"),IF($F39&lt;&gt;"Sim","Confirmar elegibilidade","Pronto a calcular"),"Pronto a calcular")))))</f>
        <v/>
      </c>
      <c r="M39" s="22">
        <f>IFERROR(IF(OR($A39="",$L39&lt;&gt;"Pronto a calcular"),"",$E39*$I39),"")</f>
        <v/>
      </c>
      <c r="N39" s="13" t="inlineStr"/>
    </row>
    <row r="40">
      <c r="A40" s="13" t="inlineStr"/>
      <c r="B40" s="13" t="inlineStr"/>
      <c r="C40" s="16" t="inlineStr"/>
      <c r="D40" s="13" t="inlineStr"/>
      <c r="E40" s="17" t="inlineStr"/>
      <c r="F40" s="18" t="inlineStr"/>
      <c r="G40" s="13" t="inlineStr"/>
      <c r="H40" s="19">
        <f>IFERROR(INDEX('Taxas Municipais'!$D$6:$D$105,MATCH($G40,'Taxas Municipais'!$A$6:$A$105,0)),"")</f>
        <v/>
      </c>
      <c r="I40" s="20">
        <f>IFERROR(INDEX('Taxas Municipais'!$F$6:$F$105,MATCH($G40,'Taxas Municipais'!$A$6:$A$105,0)),"")</f>
        <v/>
      </c>
      <c r="J40" s="19">
        <f>IFERROR(INDEX('Taxas Municipais'!$I$6:$I$105,MATCH($G40,'Taxas Municipais'!$A$6:$A$105,0)),"")</f>
        <v/>
      </c>
      <c r="K40" s="21">
        <f>IFERROR(HYPERLINK(INDEX('Taxas Municipais'!$H$6:$H$105,MATCH($G40,'Taxas Municipais'!$A$6:$A$105,0)),"Abrir fonte"),"")</f>
        <v/>
      </c>
      <c r="L40" s="19">
        <f>IF($A40="","",IF($G40="","Seleccionar regra municipal",IF(COUNTIFS('Taxas Municipais'!$A$6:$A$105,$G40,'Taxas Municipais'!$B$6:$B$105,$C40,'Taxas Municipais'!$C$6:$C$105,$D40,'Taxas Municipais'!$J$6:$J$105,"Pronto a usar")=0,"Regra incompatível ou não confirmada",IF($E40="","Introduzir lucro tributável",IF(OR($H40="Taxa reduzida",$H40="Isenção"),IF($F40&lt;&gt;"Sim","Confirmar elegibilidade","Pronto a calcular"),"Pronto a calcular")))))</f>
        <v/>
      </c>
      <c r="M40" s="22">
        <f>IFERROR(IF(OR($A40="",$L40&lt;&gt;"Pronto a calcular"),"",$E40*$I40),"")</f>
        <v/>
      </c>
      <c r="N40" s="13" t="inlineStr"/>
    </row>
    <row r="41">
      <c r="A41" s="13" t="inlineStr"/>
      <c r="B41" s="13" t="inlineStr"/>
      <c r="C41" s="16" t="inlineStr"/>
      <c r="D41" s="13" t="inlineStr"/>
      <c r="E41" s="17" t="inlineStr"/>
      <c r="F41" s="18" t="inlineStr"/>
      <c r="G41" s="13" t="inlineStr"/>
      <c r="H41" s="19">
        <f>IFERROR(INDEX('Taxas Municipais'!$D$6:$D$105,MATCH($G41,'Taxas Municipais'!$A$6:$A$105,0)),"")</f>
        <v/>
      </c>
      <c r="I41" s="20">
        <f>IFERROR(INDEX('Taxas Municipais'!$F$6:$F$105,MATCH($G41,'Taxas Municipais'!$A$6:$A$105,0)),"")</f>
        <v/>
      </c>
      <c r="J41" s="19">
        <f>IFERROR(INDEX('Taxas Municipais'!$I$6:$I$105,MATCH($G41,'Taxas Municipais'!$A$6:$A$105,0)),"")</f>
        <v/>
      </c>
      <c r="K41" s="21">
        <f>IFERROR(HYPERLINK(INDEX('Taxas Municipais'!$H$6:$H$105,MATCH($G41,'Taxas Municipais'!$A$6:$A$105,0)),"Abrir fonte"),"")</f>
        <v/>
      </c>
      <c r="L41" s="19">
        <f>IF($A41="","",IF($G41="","Seleccionar regra municipal",IF(COUNTIFS('Taxas Municipais'!$A$6:$A$105,$G41,'Taxas Municipais'!$B$6:$B$105,$C41,'Taxas Municipais'!$C$6:$C$105,$D41,'Taxas Municipais'!$J$6:$J$105,"Pronto a usar")=0,"Regra incompatível ou não confirmada",IF($E41="","Introduzir lucro tributável",IF(OR($H41="Taxa reduzida",$H41="Isenção"),IF($F41&lt;&gt;"Sim","Confirmar elegibilidade","Pronto a calcular"),"Pronto a calcular")))))</f>
        <v/>
      </c>
      <c r="M41" s="22">
        <f>IFERROR(IF(OR($A41="",$L41&lt;&gt;"Pronto a calcular"),"",$E41*$I41),"")</f>
        <v/>
      </c>
      <c r="N41" s="13" t="inlineStr"/>
    </row>
    <row r="42">
      <c r="A42" s="13" t="inlineStr"/>
      <c r="B42" s="13" t="inlineStr"/>
      <c r="C42" s="16" t="inlineStr"/>
      <c r="D42" s="13" t="inlineStr"/>
      <c r="E42" s="17" t="inlineStr"/>
      <c r="F42" s="18" t="inlineStr"/>
      <c r="G42" s="13" t="inlineStr"/>
      <c r="H42" s="19">
        <f>IFERROR(INDEX('Taxas Municipais'!$D$6:$D$105,MATCH($G42,'Taxas Municipais'!$A$6:$A$105,0)),"")</f>
        <v/>
      </c>
      <c r="I42" s="20">
        <f>IFERROR(INDEX('Taxas Municipais'!$F$6:$F$105,MATCH($G42,'Taxas Municipais'!$A$6:$A$105,0)),"")</f>
        <v/>
      </c>
      <c r="J42" s="19">
        <f>IFERROR(INDEX('Taxas Municipais'!$I$6:$I$105,MATCH($G42,'Taxas Municipais'!$A$6:$A$105,0)),"")</f>
        <v/>
      </c>
      <c r="K42" s="21">
        <f>IFERROR(HYPERLINK(INDEX('Taxas Municipais'!$H$6:$H$105,MATCH($G42,'Taxas Municipais'!$A$6:$A$105,0)),"Abrir fonte"),"")</f>
        <v/>
      </c>
      <c r="L42" s="19">
        <f>IF($A42="","",IF($G42="","Seleccionar regra municipal",IF(COUNTIFS('Taxas Municipais'!$A$6:$A$105,$G42,'Taxas Municipais'!$B$6:$B$105,$C42,'Taxas Municipais'!$C$6:$C$105,$D42,'Taxas Municipais'!$J$6:$J$105,"Pronto a usar")=0,"Regra incompatível ou não confirmada",IF($E42="","Introduzir lucro tributável",IF(OR($H42="Taxa reduzida",$H42="Isenção"),IF($F42&lt;&gt;"Sim","Confirmar elegibilidade","Pronto a calcular"),"Pronto a calcular")))))</f>
        <v/>
      </c>
      <c r="M42" s="22">
        <f>IFERROR(IF(OR($A42="",$L42&lt;&gt;"Pronto a calcular"),"",$E42*$I42),"")</f>
        <v/>
      </c>
      <c r="N42" s="13" t="inlineStr"/>
    </row>
    <row r="43">
      <c r="A43" s="13" t="inlineStr"/>
      <c r="B43" s="13" t="inlineStr"/>
      <c r="C43" s="16" t="inlineStr"/>
      <c r="D43" s="13" t="inlineStr"/>
      <c r="E43" s="17" t="inlineStr"/>
      <c r="F43" s="18" t="inlineStr"/>
      <c r="G43" s="13" t="inlineStr"/>
      <c r="H43" s="19">
        <f>IFERROR(INDEX('Taxas Municipais'!$D$6:$D$105,MATCH($G43,'Taxas Municipais'!$A$6:$A$105,0)),"")</f>
        <v/>
      </c>
      <c r="I43" s="20">
        <f>IFERROR(INDEX('Taxas Municipais'!$F$6:$F$105,MATCH($G43,'Taxas Municipais'!$A$6:$A$105,0)),"")</f>
        <v/>
      </c>
      <c r="J43" s="19">
        <f>IFERROR(INDEX('Taxas Municipais'!$I$6:$I$105,MATCH($G43,'Taxas Municipais'!$A$6:$A$105,0)),"")</f>
        <v/>
      </c>
      <c r="K43" s="21">
        <f>IFERROR(HYPERLINK(INDEX('Taxas Municipais'!$H$6:$H$105,MATCH($G43,'Taxas Municipais'!$A$6:$A$105,0)),"Abrir fonte"),"")</f>
        <v/>
      </c>
      <c r="L43" s="19">
        <f>IF($A43="","",IF($G43="","Seleccionar regra municipal",IF(COUNTIFS('Taxas Municipais'!$A$6:$A$105,$G43,'Taxas Municipais'!$B$6:$B$105,$C43,'Taxas Municipais'!$C$6:$C$105,$D43,'Taxas Municipais'!$J$6:$J$105,"Pronto a usar")=0,"Regra incompatível ou não confirmada",IF($E43="","Introduzir lucro tributável",IF(OR($H43="Taxa reduzida",$H43="Isenção"),IF($F43&lt;&gt;"Sim","Confirmar elegibilidade","Pronto a calcular"),"Pronto a calcular")))))</f>
        <v/>
      </c>
      <c r="M43" s="22">
        <f>IFERROR(IF(OR($A43="",$L43&lt;&gt;"Pronto a calcular"),"",$E43*$I43),"")</f>
        <v/>
      </c>
      <c r="N43" s="13" t="inlineStr"/>
    </row>
    <row r="44">
      <c r="A44" s="13" t="inlineStr"/>
      <c r="B44" s="13" t="inlineStr"/>
      <c r="C44" s="16" t="inlineStr"/>
      <c r="D44" s="13" t="inlineStr"/>
      <c r="E44" s="17" t="inlineStr"/>
      <c r="F44" s="18" t="inlineStr"/>
      <c r="G44" s="13" t="inlineStr"/>
      <c r="H44" s="19">
        <f>IFERROR(INDEX('Taxas Municipais'!$D$6:$D$105,MATCH($G44,'Taxas Municipais'!$A$6:$A$105,0)),"")</f>
        <v/>
      </c>
      <c r="I44" s="20">
        <f>IFERROR(INDEX('Taxas Municipais'!$F$6:$F$105,MATCH($G44,'Taxas Municipais'!$A$6:$A$105,0)),"")</f>
        <v/>
      </c>
      <c r="J44" s="19">
        <f>IFERROR(INDEX('Taxas Municipais'!$I$6:$I$105,MATCH($G44,'Taxas Municipais'!$A$6:$A$105,0)),"")</f>
        <v/>
      </c>
      <c r="K44" s="21">
        <f>IFERROR(HYPERLINK(INDEX('Taxas Municipais'!$H$6:$H$105,MATCH($G44,'Taxas Municipais'!$A$6:$A$105,0)),"Abrir fonte"),"")</f>
        <v/>
      </c>
      <c r="L44" s="19">
        <f>IF($A44="","",IF($G44="","Seleccionar regra municipal",IF(COUNTIFS('Taxas Municipais'!$A$6:$A$105,$G44,'Taxas Municipais'!$B$6:$B$105,$C44,'Taxas Municipais'!$C$6:$C$105,$D44,'Taxas Municipais'!$J$6:$J$105,"Pronto a usar")=0,"Regra incompatível ou não confirmada",IF($E44="","Introduzir lucro tributável",IF(OR($H44="Taxa reduzida",$H44="Isenção"),IF($F44&lt;&gt;"Sim","Confirmar elegibilidade","Pronto a calcular"),"Pronto a calcular")))))</f>
        <v/>
      </c>
      <c r="M44" s="22">
        <f>IFERROR(IF(OR($A44="",$L44&lt;&gt;"Pronto a calcular"),"",$E44*$I44),"")</f>
        <v/>
      </c>
      <c r="N44" s="13" t="inlineStr"/>
    </row>
    <row r="45">
      <c r="A45" s="13" t="inlineStr"/>
      <c r="B45" s="13" t="inlineStr"/>
      <c r="C45" s="16" t="inlineStr"/>
      <c r="D45" s="13" t="inlineStr"/>
      <c r="E45" s="17" t="inlineStr"/>
      <c r="F45" s="18" t="inlineStr"/>
      <c r="G45" s="13" t="inlineStr"/>
      <c r="H45" s="19">
        <f>IFERROR(INDEX('Taxas Municipais'!$D$6:$D$105,MATCH($G45,'Taxas Municipais'!$A$6:$A$105,0)),"")</f>
        <v/>
      </c>
      <c r="I45" s="20">
        <f>IFERROR(INDEX('Taxas Municipais'!$F$6:$F$105,MATCH($G45,'Taxas Municipais'!$A$6:$A$105,0)),"")</f>
        <v/>
      </c>
      <c r="J45" s="19">
        <f>IFERROR(INDEX('Taxas Municipais'!$I$6:$I$105,MATCH($G45,'Taxas Municipais'!$A$6:$A$105,0)),"")</f>
        <v/>
      </c>
      <c r="K45" s="21">
        <f>IFERROR(HYPERLINK(INDEX('Taxas Municipais'!$H$6:$H$105,MATCH($G45,'Taxas Municipais'!$A$6:$A$105,0)),"Abrir fonte"),"")</f>
        <v/>
      </c>
      <c r="L45" s="19">
        <f>IF($A45="","",IF($G45="","Seleccionar regra municipal",IF(COUNTIFS('Taxas Municipais'!$A$6:$A$105,$G45,'Taxas Municipais'!$B$6:$B$105,$C45,'Taxas Municipais'!$C$6:$C$105,$D45,'Taxas Municipais'!$J$6:$J$105,"Pronto a usar")=0,"Regra incompatível ou não confirmada",IF($E45="","Introduzir lucro tributável",IF(OR($H45="Taxa reduzida",$H45="Isenção"),IF($F45&lt;&gt;"Sim","Confirmar elegibilidade","Pronto a calcular"),"Pronto a calcular")))))</f>
        <v/>
      </c>
      <c r="M45" s="22">
        <f>IFERROR(IF(OR($A45="",$L45&lt;&gt;"Pronto a calcular"),"",$E45*$I45),"")</f>
        <v/>
      </c>
      <c r="N45" s="13" t="inlineStr"/>
    </row>
    <row r="46">
      <c r="A46" s="13" t="inlineStr"/>
      <c r="B46" s="13" t="inlineStr"/>
      <c r="C46" s="16" t="inlineStr"/>
      <c r="D46" s="13" t="inlineStr"/>
      <c r="E46" s="17" t="inlineStr"/>
      <c r="F46" s="18" t="inlineStr"/>
      <c r="G46" s="13" t="inlineStr"/>
      <c r="H46" s="19">
        <f>IFERROR(INDEX('Taxas Municipais'!$D$6:$D$105,MATCH($G46,'Taxas Municipais'!$A$6:$A$105,0)),"")</f>
        <v/>
      </c>
      <c r="I46" s="20">
        <f>IFERROR(INDEX('Taxas Municipais'!$F$6:$F$105,MATCH($G46,'Taxas Municipais'!$A$6:$A$105,0)),"")</f>
        <v/>
      </c>
      <c r="J46" s="19">
        <f>IFERROR(INDEX('Taxas Municipais'!$I$6:$I$105,MATCH($G46,'Taxas Municipais'!$A$6:$A$105,0)),"")</f>
        <v/>
      </c>
      <c r="K46" s="21">
        <f>IFERROR(HYPERLINK(INDEX('Taxas Municipais'!$H$6:$H$105,MATCH($G46,'Taxas Municipais'!$A$6:$A$105,0)),"Abrir fonte"),"")</f>
        <v/>
      </c>
      <c r="L46" s="19">
        <f>IF($A46="","",IF($G46="","Seleccionar regra municipal",IF(COUNTIFS('Taxas Municipais'!$A$6:$A$105,$G46,'Taxas Municipais'!$B$6:$B$105,$C46,'Taxas Municipais'!$C$6:$C$105,$D46,'Taxas Municipais'!$J$6:$J$105,"Pronto a usar")=0,"Regra incompatível ou não confirmada",IF($E46="","Introduzir lucro tributável",IF(OR($H46="Taxa reduzida",$H46="Isenção"),IF($F46&lt;&gt;"Sim","Confirmar elegibilidade","Pronto a calcular"),"Pronto a calcular")))))</f>
        <v/>
      </c>
      <c r="M46" s="22">
        <f>IFERROR(IF(OR($A46="",$L46&lt;&gt;"Pronto a calcular"),"",$E46*$I46),"")</f>
        <v/>
      </c>
      <c r="N46" s="13" t="inlineStr"/>
    </row>
    <row r="47">
      <c r="A47" s="13" t="inlineStr"/>
      <c r="B47" s="13" t="inlineStr"/>
      <c r="C47" s="16" t="inlineStr"/>
      <c r="D47" s="13" t="inlineStr"/>
      <c r="E47" s="17" t="inlineStr"/>
      <c r="F47" s="18" t="inlineStr"/>
      <c r="G47" s="13" t="inlineStr"/>
      <c r="H47" s="19">
        <f>IFERROR(INDEX('Taxas Municipais'!$D$6:$D$105,MATCH($G47,'Taxas Municipais'!$A$6:$A$105,0)),"")</f>
        <v/>
      </c>
      <c r="I47" s="20">
        <f>IFERROR(INDEX('Taxas Municipais'!$F$6:$F$105,MATCH($G47,'Taxas Municipais'!$A$6:$A$105,0)),"")</f>
        <v/>
      </c>
      <c r="J47" s="19">
        <f>IFERROR(INDEX('Taxas Municipais'!$I$6:$I$105,MATCH($G47,'Taxas Municipais'!$A$6:$A$105,0)),"")</f>
        <v/>
      </c>
      <c r="K47" s="21">
        <f>IFERROR(HYPERLINK(INDEX('Taxas Municipais'!$H$6:$H$105,MATCH($G47,'Taxas Municipais'!$A$6:$A$105,0)),"Abrir fonte"),"")</f>
        <v/>
      </c>
      <c r="L47" s="19">
        <f>IF($A47="","",IF($G47="","Seleccionar regra municipal",IF(COUNTIFS('Taxas Municipais'!$A$6:$A$105,$G47,'Taxas Municipais'!$B$6:$B$105,$C47,'Taxas Municipais'!$C$6:$C$105,$D47,'Taxas Municipais'!$J$6:$J$105,"Pronto a usar")=0,"Regra incompatível ou não confirmada",IF($E47="","Introduzir lucro tributável",IF(OR($H47="Taxa reduzida",$H47="Isenção"),IF($F47&lt;&gt;"Sim","Confirmar elegibilidade","Pronto a calcular"),"Pronto a calcular")))))</f>
        <v/>
      </c>
      <c r="M47" s="22">
        <f>IFERROR(IF(OR($A47="",$L47&lt;&gt;"Pronto a calcular"),"",$E47*$I47),"")</f>
        <v/>
      </c>
      <c r="N47" s="13" t="inlineStr"/>
    </row>
    <row r="48">
      <c r="A48" s="13" t="inlineStr"/>
      <c r="B48" s="13" t="inlineStr"/>
      <c r="C48" s="16" t="inlineStr"/>
      <c r="D48" s="13" t="inlineStr"/>
      <c r="E48" s="17" t="inlineStr"/>
      <c r="F48" s="18" t="inlineStr"/>
      <c r="G48" s="13" t="inlineStr"/>
      <c r="H48" s="19">
        <f>IFERROR(INDEX('Taxas Municipais'!$D$6:$D$105,MATCH($G48,'Taxas Municipais'!$A$6:$A$105,0)),"")</f>
        <v/>
      </c>
      <c r="I48" s="20">
        <f>IFERROR(INDEX('Taxas Municipais'!$F$6:$F$105,MATCH($G48,'Taxas Municipais'!$A$6:$A$105,0)),"")</f>
        <v/>
      </c>
      <c r="J48" s="19">
        <f>IFERROR(INDEX('Taxas Municipais'!$I$6:$I$105,MATCH($G48,'Taxas Municipais'!$A$6:$A$105,0)),"")</f>
        <v/>
      </c>
      <c r="K48" s="21">
        <f>IFERROR(HYPERLINK(INDEX('Taxas Municipais'!$H$6:$H$105,MATCH($G48,'Taxas Municipais'!$A$6:$A$105,0)),"Abrir fonte"),"")</f>
        <v/>
      </c>
      <c r="L48" s="19">
        <f>IF($A48="","",IF($G48="","Seleccionar regra municipal",IF(COUNTIFS('Taxas Municipais'!$A$6:$A$105,$G48,'Taxas Municipais'!$B$6:$B$105,$C48,'Taxas Municipais'!$C$6:$C$105,$D48,'Taxas Municipais'!$J$6:$J$105,"Pronto a usar")=0,"Regra incompatível ou não confirmada",IF($E48="","Introduzir lucro tributável",IF(OR($H48="Taxa reduzida",$H48="Isenção"),IF($F48&lt;&gt;"Sim","Confirmar elegibilidade","Pronto a calcular"),"Pronto a calcular")))))</f>
        <v/>
      </c>
      <c r="M48" s="22">
        <f>IFERROR(IF(OR($A48="",$L48&lt;&gt;"Pronto a calcular"),"",$E48*$I48),"")</f>
        <v/>
      </c>
      <c r="N48" s="13" t="inlineStr"/>
    </row>
    <row r="49">
      <c r="A49" s="13" t="inlineStr"/>
      <c r="B49" s="13" t="inlineStr"/>
      <c r="C49" s="16" t="inlineStr"/>
      <c r="D49" s="13" t="inlineStr"/>
      <c r="E49" s="17" t="inlineStr"/>
      <c r="F49" s="18" t="inlineStr"/>
      <c r="G49" s="13" t="inlineStr"/>
      <c r="H49" s="19">
        <f>IFERROR(INDEX('Taxas Municipais'!$D$6:$D$105,MATCH($G49,'Taxas Municipais'!$A$6:$A$105,0)),"")</f>
        <v/>
      </c>
      <c r="I49" s="20">
        <f>IFERROR(INDEX('Taxas Municipais'!$F$6:$F$105,MATCH($G49,'Taxas Municipais'!$A$6:$A$105,0)),"")</f>
        <v/>
      </c>
      <c r="J49" s="19">
        <f>IFERROR(INDEX('Taxas Municipais'!$I$6:$I$105,MATCH($G49,'Taxas Municipais'!$A$6:$A$105,0)),"")</f>
        <v/>
      </c>
      <c r="K49" s="21">
        <f>IFERROR(HYPERLINK(INDEX('Taxas Municipais'!$H$6:$H$105,MATCH($G49,'Taxas Municipais'!$A$6:$A$105,0)),"Abrir fonte"),"")</f>
        <v/>
      </c>
      <c r="L49" s="19">
        <f>IF($A49="","",IF($G49="","Seleccionar regra municipal",IF(COUNTIFS('Taxas Municipais'!$A$6:$A$105,$G49,'Taxas Municipais'!$B$6:$B$105,$C49,'Taxas Municipais'!$C$6:$C$105,$D49,'Taxas Municipais'!$J$6:$J$105,"Pronto a usar")=0,"Regra incompatível ou não confirmada",IF($E49="","Introduzir lucro tributável",IF(OR($H49="Taxa reduzida",$H49="Isenção"),IF($F49&lt;&gt;"Sim","Confirmar elegibilidade","Pronto a calcular"),"Pronto a calcular")))))</f>
        <v/>
      </c>
      <c r="M49" s="22">
        <f>IFERROR(IF(OR($A49="",$L49&lt;&gt;"Pronto a calcular"),"",$E49*$I49),"")</f>
        <v/>
      </c>
      <c r="N49" s="13" t="inlineStr"/>
    </row>
    <row r="50">
      <c r="A50" s="13" t="inlineStr"/>
      <c r="B50" s="13" t="inlineStr"/>
      <c r="C50" s="16" t="inlineStr"/>
      <c r="D50" s="13" t="inlineStr"/>
      <c r="E50" s="17" t="inlineStr"/>
      <c r="F50" s="18" t="inlineStr"/>
      <c r="G50" s="13" t="inlineStr"/>
      <c r="H50" s="19">
        <f>IFERROR(INDEX('Taxas Municipais'!$D$6:$D$105,MATCH($G50,'Taxas Municipais'!$A$6:$A$105,0)),"")</f>
        <v/>
      </c>
      <c r="I50" s="20">
        <f>IFERROR(INDEX('Taxas Municipais'!$F$6:$F$105,MATCH($G50,'Taxas Municipais'!$A$6:$A$105,0)),"")</f>
        <v/>
      </c>
      <c r="J50" s="19">
        <f>IFERROR(INDEX('Taxas Municipais'!$I$6:$I$105,MATCH($G50,'Taxas Municipais'!$A$6:$A$105,0)),"")</f>
        <v/>
      </c>
      <c r="K50" s="21">
        <f>IFERROR(HYPERLINK(INDEX('Taxas Municipais'!$H$6:$H$105,MATCH($G50,'Taxas Municipais'!$A$6:$A$105,0)),"Abrir fonte"),"")</f>
        <v/>
      </c>
      <c r="L50" s="19">
        <f>IF($A50="","",IF($G50="","Seleccionar regra municipal",IF(COUNTIFS('Taxas Municipais'!$A$6:$A$105,$G50,'Taxas Municipais'!$B$6:$B$105,$C50,'Taxas Municipais'!$C$6:$C$105,$D50,'Taxas Municipais'!$J$6:$J$105,"Pronto a usar")=0,"Regra incompatível ou não confirmada",IF($E50="","Introduzir lucro tributável",IF(OR($H50="Taxa reduzida",$H50="Isenção"),IF($F50&lt;&gt;"Sim","Confirmar elegibilidade","Pronto a calcular"),"Pronto a calcular")))))</f>
        <v/>
      </c>
      <c r="M50" s="22">
        <f>IFERROR(IF(OR($A50="",$L50&lt;&gt;"Pronto a calcular"),"",$E50*$I50),"")</f>
        <v/>
      </c>
      <c r="N50" s="13" t="inlineStr"/>
    </row>
    <row r="51">
      <c r="A51" s="13" t="inlineStr"/>
      <c r="B51" s="13" t="inlineStr"/>
      <c r="C51" s="16" t="inlineStr"/>
      <c r="D51" s="13" t="inlineStr"/>
      <c r="E51" s="17" t="inlineStr"/>
      <c r="F51" s="18" t="inlineStr"/>
      <c r="G51" s="13" t="inlineStr"/>
      <c r="H51" s="19">
        <f>IFERROR(INDEX('Taxas Municipais'!$D$6:$D$105,MATCH($G51,'Taxas Municipais'!$A$6:$A$105,0)),"")</f>
        <v/>
      </c>
      <c r="I51" s="20">
        <f>IFERROR(INDEX('Taxas Municipais'!$F$6:$F$105,MATCH($G51,'Taxas Municipais'!$A$6:$A$105,0)),"")</f>
        <v/>
      </c>
      <c r="J51" s="19">
        <f>IFERROR(INDEX('Taxas Municipais'!$I$6:$I$105,MATCH($G51,'Taxas Municipais'!$A$6:$A$105,0)),"")</f>
        <v/>
      </c>
      <c r="K51" s="21">
        <f>IFERROR(HYPERLINK(INDEX('Taxas Municipais'!$H$6:$H$105,MATCH($G51,'Taxas Municipais'!$A$6:$A$105,0)),"Abrir fonte"),"")</f>
        <v/>
      </c>
      <c r="L51" s="19">
        <f>IF($A51="","",IF($G51="","Seleccionar regra municipal",IF(COUNTIFS('Taxas Municipais'!$A$6:$A$105,$G51,'Taxas Municipais'!$B$6:$B$105,$C51,'Taxas Municipais'!$C$6:$C$105,$D51,'Taxas Municipais'!$J$6:$J$105,"Pronto a usar")=0,"Regra incompatível ou não confirmada",IF($E51="","Introduzir lucro tributável",IF(OR($H51="Taxa reduzida",$H51="Isenção"),IF($F51&lt;&gt;"Sim","Confirmar elegibilidade","Pronto a calcular"),"Pronto a calcular")))))</f>
        <v/>
      </c>
      <c r="M51" s="22">
        <f>IFERROR(IF(OR($A51="",$L51&lt;&gt;"Pronto a calcular"),"",$E51*$I51),"")</f>
        <v/>
      </c>
      <c r="N51" s="13" t="inlineStr"/>
    </row>
    <row r="52">
      <c r="A52" s="13" t="inlineStr"/>
      <c r="B52" s="13" t="inlineStr"/>
      <c r="C52" s="16" t="inlineStr"/>
      <c r="D52" s="13" t="inlineStr"/>
      <c r="E52" s="17" t="inlineStr"/>
      <c r="F52" s="18" t="inlineStr"/>
      <c r="G52" s="13" t="inlineStr"/>
      <c r="H52" s="19">
        <f>IFERROR(INDEX('Taxas Municipais'!$D$6:$D$105,MATCH($G52,'Taxas Municipais'!$A$6:$A$105,0)),"")</f>
        <v/>
      </c>
      <c r="I52" s="20">
        <f>IFERROR(INDEX('Taxas Municipais'!$F$6:$F$105,MATCH($G52,'Taxas Municipais'!$A$6:$A$105,0)),"")</f>
        <v/>
      </c>
      <c r="J52" s="19">
        <f>IFERROR(INDEX('Taxas Municipais'!$I$6:$I$105,MATCH($G52,'Taxas Municipais'!$A$6:$A$105,0)),"")</f>
        <v/>
      </c>
      <c r="K52" s="21">
        <f>IFERROR(HYPERLINK(INDEX('Taxas Municipais'!$H$6:$H$105,MATCH($G52,'Taxas Municipais'!$A$6:$A$105,0)),"Abrir fonte"),"")</f>
        <v/>
      </c>
      <c r="L52" s="19">
        <f>IF($A52="","",IF($G52="","Seleccionar regra municipal",IF(COUNTIFS('Taxas Municipais'!$A$6:$A$105,$G52,'Taxas Municipais'!$B$6:$B$105,$C52,'Taxas Municipais'!$C$6:$C$105,$D52,'Taxas Municipais'!$J$6:$J$105,"Pronto a usar")=0,"Regra incompatível ou não confirmada",IF($E52="","Introduzir lucro tributável",IF(OR($H52="Taxa reduzida",$H52="Isenção"),IF($F52&lt;&gt;"Sim","Confirmar elegibilidade","Pronto a calcular"),"Pronto a calcular")))))</f>
        <v/>
      </c>
      <c r="M52" s="22">
        <f>IFERROR(IF(OR($A52="",$L52&lt;&gt;"Pronto a calcular"),"",$E52*$I52),"")</f>
        <v/>
      </c>
      <c r="N52" s="13" t="inlineStr"/>
    </row>
    <row r="53">
      <c r="A53" s="13" t="inlineStr"/>
      <c r="B53" s="13" t="inlineStr"/>
      <c r="C53" s="16" t="inlineStr"/>
      <c r="D53" s="13" t="inlineStr"/>
      <c r="E53" s="17" t="inlineStr"/>
      <c r="F53" s="18" t="inlineStr"/>
      <c r="G53" s="13" t="inlineStr"/>
      <c r="H53" s="19">
        <f>IFERROR(INDEX('Taxas Municipais'!$D$6:$D$105,MATCH($G53,'Taxas Municipais'!$A$6:$A$105,0)),"")</f>
        <v/>
      </c>
      <c r="I53" s="20">
        <f>IFERROR(INDEX('Taxas Municipais'!$F$6:$F$105,MATCH($G53,'Taxas Municipais'!$A$6:$A$105,0)),"")</f>
        <v/>
      </c>
      <c r="J53" s="19">
        <f>IFERROR(INDEX('Taxas Municipais'!$I$6:$I$105,MATCH($G53,'Taxas Municipais'!$A$6:$A$105,0)),"")</f>
        <v/>
      </c>
      <c r="K53" s="21">
        <f>IFERROR(HYPERLINK(INDEX('Taxas Municipais'!$H$6:$H$105,MATCH($G53,'Taxas Municipais'!$A$6:$A$105,0)),"Abrir fonte"),"")</f>
        <v/>
      </c>
      <c r="L53" s="19">
        <f>IF($A53="","",IF($G53="","Seleccionar regra municipal",IF(COUNTIFS('Taxas Municipais'!$A$6:$A$105,$G53,'Taxas Municipais'!$B$6:$B$105,$C53,'Taxas Municipais'!$C$6:$C$105,$D53,'Taxas Municipais'!$J$6:$J$105,"Pronto a usar")=0,"Regra incompatível ou não confirmada",IF($E53="","Introduzir lucro tributável",IF(OR($H53="Taxa reduzida",$H53="Isenção"),IF($F53&lt;&gt;"Sim","Confirmar elegibilidade","Pronto a calcular"),"Pronto a calcular")))))</f>
        <v/>
      </c>
      <c r="M53" s="22">
        <f>IFERROR(IF(OR($A53="",$L53&lt;&gt;"Pronto a calcular"),"",$E53*$I53),"")</f>
        <v/>
      </c>
      <c r="N53" s="13" t="inlineStr"/>
    </row>
    <row r="54">
      <c r="A54" s="13" t="inlineStr"/>
      <c r="B54" s="13" t="inlineStr"/>
      <c r="C54" s="16" t="inlineStr"/>
      <c r="D54" s="13" t="inlineStr"/>
      <c r="E54" s="17" t="inlineStr"/>
      <c r="F54" s="18" t="inlineStr"/>
      <c r="G54" s="13" t="inlineStr"/>
      <c r="H54" s="19">
        <f>IFERROR(INDEX('Taxas Municipais'!$D$6:$D$105,MATCH($G54,'Taxas Municipais'!$A$6:$A$105,0)),"")</f>
        <v/>
      </c>
      <c r="I54" s="20">
        <f>IFERROR(INDEX('Taxas Municipais'!$F$6:$F$105,MATCH($G54,'Taxas Municipais'!$A$6:$A$105,0)),"")</f>
        <v/>
      </c>
      <c r="J54" s="19">
        <f>IFERROR(INDEX('Taxas Municipais'!$I$6:$I$105,MATCH($G54,'Taxas Municipais'!$A$6:$A$105,0)),"")</f>
        <v/>
      </c>
      <c r="K54" s="21">
        <f>IFERROR(HYPERLINK(INDEX('Taxas Municipais'!$H$6:$H$105,MATCH($G54,'Taxas Municipais'!$A$6:$A$105,0)),"Abrir fonte"),"")</f>
        <v/>
      </c>
      <c r="L54" s="19">
        <f>IF($A54="","",IF($G54="","Seleccionar regra municipal",IF(COUNTIFS('Taxas Municipais'!$A$6:$A$105,$G54,'Taxas Municipais'!$B$6:$B$105,$C54,'Taxas Municipais'!$C$6:$C$105,$D54,'Taxas Municipais'!$J$6:$J$105,"Pronto a usar")=0,"Regra incompatível ou não confirmada",IF($E54="","Introduzir lucro tributável",IF(OR($H54="Taxa reduzida",$H54="Isenção"),IF($F54&lt;&gt;"Sim","Confirmar elegibilidade","Pronto a calcular"),"Pronto a calcular")))))</f>
        <v/>
      </c>
      <c r="M54" s="22">
        <f>IFERROR(IF(OR($A54="",$L54&lt;&gt;"Pronto a calcular"),"",$E54*$I54),"")</f>
        <v/>
      </c>
      <c r="N54" s="13" t="inlineStr"/>
    </row>
    <row r="55">
      <c r="A55" s="13" t="inlineStr"/>
      <c r="B55" s="13" t="inlineStr"/>
      <c r="C55" s="16" t="inlineStr"/>
      <c r="D55" s="13" t="inlineStr"/>
      <c r="E55" s="17" t="inlineStr"/>
      <c r="F55" s="18" t="inlineStr"/>
      <c r="G55" s="13" t="inlineStr"/>
      <c r="H55" s="19">
        <f>IFERROR(INDEX('Taxas Municipais'!$D$6:$D$105,MATCH($G55,'Taxas Municipais'!$A$6:$A$105,0)),"")</f>
        <v/>
      </c>
      <c r="I55" s="20">
        <f>IFERROR(INDEX('Taxas Municipais'!$F$6:$F$105,MATCH($G55,'Taxas Municipais'!$A$6:$A$105,0)),"")</f>
        <v/>
      </c>
      <c r="J55" s="19">
        <f>IFERROR(INDEX('Taxas Municipais'!$I$6:$I$105,MATCH($G55,'Taxas Municipais'!$A$6:$A$105,0)),"")</f>
        <v/>
      </c>
      <c r="K55" s="21">
        <f>IFERROR(HYPERLINK(INDEX('Taxas Municipais'!$H$6:$H$105,MATCH($G55,'Taxas Municipais'!$A$6:$A$105,0)),"Abrir fonte"),"")</f>
        <v/>
      </c>
      <c r="L55" s="19">
        <f>IF($A55="","",IF($G55="","Seleccionar regra municipal",IF(COUNTIFS('Taxas Municipais'!$A$6:$A$105,$G55,'Taxas Municipais'!$B$6:$B$105,$C55,'Taxas Municipais'!$C$6:$C$105,$D55,'Taxas Municipais'!$J$6:$J$105,"Pronto a usar")=0,"Regra incompatível ou não confirmada",IF($E55="","Introduzir lucro tributável",IF(OR($H55="Taxa reduzida",$H55="Isenção"),IF($F55&lt;&gt;"Sim","Confirmar elegibilidade","Pronto a calcular"),"Pronto a calcular")))))</f>
        <v/>
      </c>
      <c r="M55" s="22">
        <f>IFERROR(IF(OR($A55="",$L55&lt;&gt;"Pronto a calcular"),"",$E55*$I55),"")</f>
        <v/>
      </c>
      <c r="N55" s="13" t="inlineStr"/>
    </row>
    <row r="56">
      <c r="A56" s="13" t="inlineStr"/>
      <c r="B56" s="13" t="inlineStr"/>
      <c r="C56" s="16" t="inlineStr"/>
      <c r="D56" s="13" t="inlineStr"/>
      <c r="E56" s="17" t="inlineStr"/>
      <c r="F56" s="18" t="inlineStr"/>
      <c r="G56" s="13" t="inlineStr"/>
      <c r="H56" s="19">
        <f>IFERROR(INDEX('Taxas Municipais'!$D$6:$D$105,MATCH($G56,'Taxas Municipais'!$A$6:$A$105,0)),"")</f>
        <v/>
      </c>
      <c r="I56" s="20">
        <f>IFERROR(INDEX('Taxas Municipais'!$F$6:$F$105,MATCH($G56,'Taxas Municipais'!$A$6:$A$105,0)),"")</f>
        <v/>
      </c>
      <c r="J56" s="19">
        <f>IFERROR(INDEX('Taxas Municipais'!$I$6:$I$105,MATCH($G56,'Taxas Municipais'!$A$6:$A$105,0)),"")</f>
        <v/>
      </c>
      <c r="K56" s="21">
        <f>IFERROR(HYPERLINK(INDEX('Taxas Municipais'!$H$6:$H$105,MATCH($G56,'Taxas Municipais'!$A$6:$A$105,0)),"Abrir fonte"),"")</f>
        <v/>
      </c>
      <c r="L56" s="19">
        <f>IF($A56="","",IF($G56="","Seleccionar regra municipal",IF(COUNTIFS('Taxas Municipais'!$A$6:$A$105,$G56,'Taxas Municipais'!$B$6:$B$105,$C56,'Taxas Municipais'!$C$6:$C$105,$D56,'Taxas Municipais'!$J$6:$J$105,"Pronto a usar")=0,"Regra incompatível ou não confirmada",IF($E56="","Introduzir lucro tributável",IF(OR($H56="Taxa reduzida",$H56="Isenção"),IF($F56&lt;&gt;"Sim","Confirmar elegibilidade","Pronto a calcular"),"Pronto a calcular")))))</f>
        <v/>
      </c>
      <c r="M56" s="22">
        <f>IFERROR(IF(OR($A56="",$L56&lt;&gt;"Pronto a calcular"),"",$E56*$I56),"")</f>
        <v/>
      </c>
      <c r="N56" s="13" t="inlineStr"/>
    </row>
    <row r="57">
      <c r="A57" s="13" t="inlineStr"/>
      <c r="B57" s="13" t="inlineStr"/>
      <c r="C57" s="16" t="inlineStr"/>
      <c r="D57" s="13" t="inlineStr"/>
      <c r="E57" s="17" t="inlineStr"/>
      <c r="F57" s="18" t="inlineStr"/>
      <c r="G57" s="13" t="inlineStr"/>
      <c r="H57" s="19">
        <f>IFERROR(INDEX('Taxas Municipais'!$D$6:$D$105,MATCH($G57,'Taxas Municipais'!$A$6:$A$105,0)),"")</f>
        <v/>
      </c>
      <c r="I57" s="20">
        <f>IFERROR(INDEX('Taxas Municipais'!$F$6:$F$105,MATCH($G57,'Taxas Municipais'!$A$6:$A$105,0)),"")</f>
        <v/>
      </c>
      <c r="J57" s="19">
        <f>IFERROR(INDEX('Taxas Municipais'!$I$6:$I$105,MATCH($G57,'Taxas Municipais'!$A$6:$A$105,0)),"")</f>
        <v/>
      </c>
      <c r="K57" s="21">
        <f>IFERROR(HYPERLINK(INDEX('Taxas Municipais'!$H$6:$H$105,MATCH($G57,'Taxas Municipais'!$A$6:$A$105,0)),"Abrir fonte"),"")</f>
        <v/>
      </c>
      <c r="L57" s="19">
        <f>IF($A57="","",IF($G57="","Seleccionar regra municipal",IF(COUNTIFS('Taxas Municipais'!$A$6:$A$105,$G57,'Taxas Municipais'!$B$6:$B$105,$C57,'Taxas Municipais'!$C$6:$C$105,$D57,'Taxas Municipais'!$J$6:$J$105,"Pronto a usar")=0,"Regra incompatível ou não confirmada",IF($E57="","Introduzir lucro tributável",IF(OR($H57="Taxa reduzida",$H57="Isenção"),IF($F57&lt;&gt;"Sim","Confirmar elegibilidade","Pronto a calcular"),"Pronto a calcular")))))</f>
        <v/>
      </c>
      <c r="M57" s="22">
        <f>IFERROR(IF(OR($A57="",$L57&lt;&gt;"Pronto a calcular"),"",$E57*$I57),"")</f>
        <v/>
      </c>
      <c r="N57" s="13" t="inlineStr"/>
    </row>
    <row r="58">
      <c r="A58" s="13" t="inlineStr"/>
      <c r="B58" s="13" t="inlineStr"/>
      <c r="C58" s="16" t="inlineStr"/>
      <c r="D58" s="13" t="inlineStr"/>
      <c r="E58" s="17" t="inlineStr"/>
      <c r="F58" s="18" t="inlineStr"/>
      <c r="G58" s="13" t="inlineStr"/>
      <c r="H58" s="19">
        <f>IFERROR(INDEX('Taxas Municipais'!$D$6:$D$105,MATCH($G58,'Taxas Municipais'!$A$6:$A$105,0)),"")</f>
        <v/>
      </c>
      <c r="I58" s="20">
        <f>IFERROR(INDEX('Taxas Municipais'!$F$6:$F$105,MATCH($G58,'Taxas Municipais'!$A$6:$A$105,0)),"")</f>
        <v/>
      </c>
      <c r="J58" s="19">
        <f>IFERROR(INDEX('Taxas Municipais'!$I$6:$I$105,MATCH($G58,'Taxas Municipais'!$A$6:$A$105,0)),"")</f>
        <v/>
      </c>
      <c r="K58" s="21">
        <f>IFERROR(HYPERLINK(INDEX('Taxas Municipais'!$H$6:$H$105,MATCH($G58,'Taxas Municipais'!$A$6:$A$105,0)),"Abrir fonte"),"")</f>
        <v/>
      </c>
      <c r="L58" s="19">
        <f>IF($A58="","",IF($G58="","Seleccionar regra municipal",IF(COUNTIFS('Taxas Municipais'!$A$6:$A$105,$G58,'Taxas Municipais'!$B$6:$B$105,$C58,'Taxas Municipais'!$C$6:$C$105,$D58,'Taxas Municipais'!$J$6:$J$105,"Pronto a usar")=0,"Regra incompatível ou não confirmada",IF($E58="","Introduzir lucro tributável",IF(OR($H58="Taxa reduzida",$H58="Isenção"),IF($F58&lt;&gt;"Sim","Confirmar elegibilidade","Pronto a calcular"),"Pronto a calcular")))))</f>
        <v/>
      </c>
      <c r="M58" s="22">
        <f>IFERROR(IF(OR($A58="",$L58&lt;&gt;"Pronto a calcular"),"",$E58*$I58),"")</f>
        <v/>
      </c>
      <c r="N58" s="13" t="inlineStr"/>
    </row>
    <row r="59">
      <c r="A59" s="13" t="inlineStr"/>
      <c r="B59" s="13" t="inlineStr"/>
      <c r="C59" s="16" t="inlineStr"/>
      <c r="D59" s="13" t="inlineStr"/>
      <c r="E59" s="17" t="inlineStr"/>
      <c r="F59" s="18" t="inlineStr"/>
      <c r="G59" s="13" t="inlineStr"/>
      <c r="H59" s="19">
        <f>IFERROR(INDEX('Taxas Municipais'!$D$6:$D$105,MATCH($G59,'Taxas Municipais'!$A$6:$A$105,0)),"")</f>
        <v/>
      </c>
      <c r="I59" s="20">
        <f>IFERROR(INDEX('Taxas Municipais'!$F$6:$F$105,MATCH($G59,'Taxas Municipais'!$A$6:$A$105,0)),"")</f>
        <v/>
      </c>
      <c r="J59" s="19">
        <f>IFERROR(INDEX('Taxas Municipais'!$I$6:$I$105,MATCH($G59,'Taxas Municipais'!$A$6:$A$105,0)),"")</f>
        <v/>
      </c>
      <c r="K59" s="21">
        <f>IFERROR(HYPERLINK(INDEX('Taxas Municipais'!$H$6:$H$105,MATCH($G59,'Taxas Municipais'!$A$6:$A$105,0)),"Abrir fonte"),"")</f>
        <v/>
      </c>
      <c r="L59" s="19">
        <f>IF($A59="","",IF($G59="","Seleccionar regra municipal",IF(COUNTIFS('Taxas Municipais'!$A$6:$A$105,$G59,'Taxas Municipais'!$B$6:$B$105,$C59,'Taxas Municipais'!$C$6:$C$105,$D59,'Taxas Municipais'!$J$6:$J$105,"Pronto a usar")=0,"Regra incompatível ou não confirmada",IF($E59="","Introduzir lucro tributável",IF(OR($H59="Taxa reduzida",$H59="Isenção"),IF($F59&lt;&gt;"Sim","Confirmar elegibilidade","Pronto a calcular"),"Pronto a calcular")))))</f>
        <v/>
      </c>
      <c r="M59" s="22">
        <f>IFERROR(IF(OR($A59="",$L59&lt;&gt;"Pronto a calcular"),"",$E59*$I59),"")</f>
        <v/>
      </c>
      <c r="N59" s="13" t="inlineStr"/>
    </row>
    <row r="60">
      <c r="A60" s="13" t="inlineStr"/>
      <c r="B60" s="13" t="inlineStr"/>
      <c r="C60" s="16" t="inlineStr"/>
      <c r="D60" s="13" t="inlineStr"/>
      <c r="E60" s="17" t="inlineStr"/>
      <c r="F60" s="18" t="inlineStr"/>
      <c r="G60" s="13" t="inlineStr"/>
      <c r="H60" s="19">
        <f>IFERROR(INDEX('Taxas Municipais'!$D$6:$D$105,MATCH($G60,'Taxas Municipais'!$A$6:$A$105,0)),"")</f>
        <v/>
      </c>
      <c r="I60" s="20">
        <f>IFERROR(INDEX('Taxas Municipais'!$F$6:$F$105,MATCH($G60,'Taxas Municipais'!$A$6:$A$105,0)),"")</f>
        <v/>
      </c>
      <c r="J60" s="19">
        <f>IFERROR(INDEX('Taxas Municipais'!$I$6:$I$105,MATCH($G60,'Taxas Municipais'!$A$6:$A$105,0)),"")</f>
        <v/>
      </c>
      <c r="K60" s="21">
        <f>IFERROR(HYPERLINK(INDEX('Taxas Municipais'!$H$6:$H$105,MATCH($G60,'Taxas Municipais'!$A$6:$A$105,0)),"Abrir fonte"),"")</f>
        <v/>
      </c>
      <c r="L60" s="19">
        <f>IF($A60="","",IF($G60="","Seleccionar regra municipal",IF(COUNTIFS('Taxas Municipais'!$A$6:$A$105,$G60,'Taxas Municipais'!$B$6:$B$105,$C60,'Taxas Municipais'!$C$6:$C$105,$D60,'Taxas Municipais'!$J$6:$J$105,"Pronto a usar")=0,"Regra incompatível ou não confirmada",IF($E60="","Introduzir lucro tributável",IF(OR($H60="Taxa reduzida",$H60="Isenção"),IF($F60&lt;&gt;"Sim","Confirmar elegibilidade","Pronto a calcular"),"Pronto a calcular")))))</f>
        <v/>
      </c>
      <c r="M60" s="22">
        <f>IFERROR(IF(OR($A60="",$L60&lt;&gt;"Pronto a calcular"),"",$E60*$I60),"")</f>
        <v/>
      </c>
      <c r="N60" s="13" t="inlineStr"/>
    </row>
    <row r="61">
      <c r="A61" s="13" t="inlineStr"/>
      <c r="B61" s="13" t="inlineStr"/>
      <c r="C61" s="16" t="inlineStr"/>
      <c r="D61" s="13" t="inlineStr"/>
      <c r="E61" s="17" t="inlineStr"/>
      <c r="F61" s="18" t="inlineStr"/>
      <c r="G61" s="13" t="inlineStr"/>
      <c r="H61" s="19">
        <f>IFERROR(INDEX('Taxas Municipais'!$D$6:$D$105,MATCH($G61,'Taxas Municipais'!$A$6:$A$105,0)),"")</f>
        <v/>
      </c>
      <c r="I61" s="20">
        <f>IFERROR(INDEX('Taxas Municipais'!$F$6:$F$105,MATCH($G61,'Taxas Municipais'!$A$6:$A$105,0)),"")</f>
        <v/>
      </c>
      <c r="J61" s="19">
        <f>IFERROR(INDEX('Taxas Municipais'!$I$6:$I$105,MATCH($G61,'Taxas Municipais'!$A$6:$A$105,0)),"")</f>
        <v/>
      </c>
      <c r="K61" s="21">
        <f>IFERROR(HYPERLINK(INDEX('Taxas Municipais'!$H$6:$H$105,MATCH($G61,'Taxas Municipais'!$A$6:$A$105,0)),"Abrir fonte"),"")</f>
        <v/>
      </c>
      <c r="L61" s="19">
        <f>IF($A61="","",IF($G61="","Seleccionar regra municipal",IF(COUNTIFS('Taxas Municipais'!$A$6:$A$105,$G61,'Taxas Municipais'!$B$6:$B$105,$C61,'Taxas Municipais'!$C$6:$C$105,$D61,'Taxas Municipais'!$J$6:$J$105,"Pronto a usar")=0,"Regra incompatível ou não confirmada",IF($E61="","Introduzir lucro tributável",IF(OR($H61="Taxa reduzida",$H61="Isenção"),IF($F61&lt;&gt;"Sim","Confirmar elegibilidade","Pronto a calcular"),"Pronto a calcular")))))</f>
        <v/>
      </c>
      <c r="M61" s="22">
        <f>IFERROR(IF(OR($A61="",$L61&lt;&gt;"Pronto a calcular"),"",$E61*$I61),"")</f>
        <v/>
      </c>
      <c r="N61" s="13" t="inlineStr"/>
    </row>
    <row r="62">
      <c r="A62" s="13" t="inlineStr"/>
      <c r="B62" s="13" t="inlineStr"/>
      <c r="C62" s="16" t="inlineStr"/>
      <c r="D62" s="13" t="inlineStr"/>
      <c r="E62" s="17" t="inlineStr"/>
      <c r="F62" s="18" t="inlineStr"/>
      <c r="G62" s="13" t="inlineStr"/>
      <c r="H62" s="19">
        <f>IFERROR(INDEX('Taxas Municipais'!$D$6:$D$105,MATCH($G62,'Taxas Municipais'!$A$6:$A$105,0)),"")</f>
        <v/>
      </c>
      <c r="I62" s="20">
        <f>IFERROR(INDEX('Taxas Municipais'!$F$6:$F$105,MATCH($G62,'Taxas Municipais'!$A$6:$A$105,0)),"")</f>
        <v/>
      </c>
      <c r="J62" s="19">
        <f>IFERROR(INDEX('Taxas Municipais'!$I$6:$I$105,MATCH($G62,'Taxas Municipais'!$A$6:$A$105,0)),"")</f>
        <v/>
      </c>
      <c r="K62" s="21">
        <f>IFERROR(HYPERLINK(INDEX('Taxas Municipais'!$H$6:$H$105,MATCH($G62,'Taxas Municipais'!$A$6:$A$105,0)),"Abrir fonte"),"")</f>
        <v/>
      </c>
      <c r="L62" s="19">
        <f>IF($A62="","",IF($G62="","Seleccionar regra municipal",IF(COUNTIFS('Taxas Municipais'!$A$6:$A$105,$G62,'Taxas Municipais'!$B$6:$B$105,$C62,'Taxas Municipais'!$C$6:$C$105,$D62,'Taxas Municipais'!$J$6:$J$105,"Pronto a usar")=0,"Regra incompatível ou não confirmada",IF($E62="","Introduzir lucro tributável",IF(OR($H62="Taxa reduzida",$H62="Isenção"),IF($F62&lt;&gt;"Sim","Confirmar elegibilidade","Pronto a calcular"),"Pronto a calcular")))))</f>
        <v/>
      </c>
      <c r="M62" s="22">
        <f>IFERROR(IF(OR($A62="",$L62&lt;&gt;"Pronto a calcular"),"",$E62*$I62),"")</f>
        <v/>
      </c>
      <c r="N62" s="13" t="inlineStr"/>
    </row>
    <row r="63">
      <c r="A63" s="13" t="inlineStr"/>
      <c r="B63" s="13" t="inlineStr"/>
      <c r="C63" s="16" t="inlineStr"/>
      <c r="D63" s="13" t="inlineStr"/>
      <c r="E63" s="17" t="inlineStr"/>
      <c r="F63" s="18" t="inlineStr"/>
      <c r="G63" s="13" t="inlineStr"/>
      <c r="H63" s="19">
        <f>IFERROR(INDEX('Taxas Municipais'!$D$6:$D$105,MATCH($G63,'Taxas Municipais'!$A$6:$A$105,0)),"")</f>
        <v/>
      </c>
      <c r="I63" s="20">
        <f>IFERROR(INDEX('Taxas Municipais'!$F$6:$F$105,MATCH($G63,'Taxas Municipais'!$A$6:$A$105,0)),"")</f>
        <v/>
      </c>
      <c r="J63" s="19">
        <f>IFERROR(INDEX('Taxas Municipais'!$I$6:$I$105,MATCH($G63,'Taxas Municipais'!$A$6:$A$105,0)),"")</f>
        <v/>
      </c>
      <c r="K63" s="21">
        <f>IFERROR(HYPERLINK(INDEX('Taxas Municipais'!$H$6:$H$105,MATCH($G63,'Taxas Municipais'!$A$6:$A$105,0)),"Abrir fonte"),"")</f>
        <v/>
      </c>
      <c r="L63" s="19">
        <f>IF($A63="","",IF($G63="","Seleccionar regra municipal",IF(COUNTIFS('Taxas Municipais'!$A$6:$A$105,$G63,'Taxas Municipais'!$B$6:$B$105,$C63,'Taxas Municipais'!$C$6:$C$105,$D63,'Taxas Municipais'!$J$6:$J$105,"Pronto a usar")=0,"Regra incompatível ou não confirmada",IF($E63="","Introduzir lucro tributável",IF(OR($H63="Taxa reduzida",$H63="Isenção"),IF($F63&lt;&gt;"Sim","Confirmar elegibilidade","Pronto a calcular"),"Pronto a calcular")))))</f>
        <v/>
      </c>
      <c r="M63" s="22">
        <f>IFERROR(IF(OR($A63="",$L63&lt;&gt;"Pronto a calcular"),"",$E63*$I63),"")</f>
        <v/>
      </c>
      <c r="N63" s="13" t="inlineStr"/>
    </row>
    <row r="64">
      <c r="A64" s="13" t="inlineStr"/>
      <c r="B64" s="13" t="inlineStr"/>
      <c r="C64" s="16" t="inlineStr"/>
      <c r="D64" s="13" t="inlineStr"/>
      <c r="E64" s="17" t="inlineStr"/>
      <c r="F64" s="18" t="inlineStr"/>
      <c r="G64" s="13" t="inlineStr"/>
      <c r="H64" s="19">
        <f>IFERROR(INDEX('Taxas Municipais'!$D$6:$D$105,MATCH($G64,'Taxas Municipais'!$A$6:$A$105,0)),"")</f>
        <v/>
      </c>
      <c r="I64" s="20">
        <f>IFERROR(INDEX('Taxas Municipais'!$F$6:$F$105,MATCH($G64,'Taxas Municipais'!$A$6:$A$105,0)),"")</f>
        <v/>
      </c>
      <c r="J64" s="19">
        <f>IFERROR(INDEX('Taxas Municipais'!$I$6:$I$105,MATCH($G64,'Taxas Municipais'!$A$6:$A$105,0)),"")</f>
        <v/>
      </c>
      <c r="K64" s="21">
        <f>IFERROR(HYPERLINK(INDEX('Taxas Municipais'!$H$6:$H$105,MATCH($G64,'Taxas Municipais'!$A$6:$A$105,0)),"Abrir fonte"),"")</f>
        <v/>
      </c>
      <c r="L64" s="19">
        <f>IF($A64="","",IF($G64="","Seleccionar regra municipal",IF(COUNTIFS('Taxas Municipais'!$A$6:$A$105,$G64,'Taxas Municipais'!$B$6:$B$105,$C64,'Taxas Municipais'!$C$6:$C$105,$D64,'Taxas Municipais'!$J$6:$J$105,"Pronto a usar")=0,"Regra incompatível ou não confirmada",IF($E64="","Introduzir lucro tributável",IF(OR($H64="Taxa reduzida",$H64="Isenção"),IF($F64&lt;&gt;"Sim","Confirmar elegibilidade","Pronto a calcular"),"Pronto a calcular")))))</f>
        <v/>
      </c>
      <c r="M64" s="22">
        <f>IFERROR(IF(OR($A64="",$L64&lt;&gt;"Pronto a calcular"),"",$E64*$I64),"")</f>
        <v/>
      </c>
      <c r="N64" s="13" t="inlineStr"/>
    </row>
    <row r="65">
      <c r="A65" s="13" t="inlineStr"/>
      <c r="B65" s="13" t="inlineStr"/>
      <c r="C65" s="16" t="inlineStr"/>
      <c r="D65" s="13" t="inlineStr"/>
      <c r="E65" s="17" t="inlineStr"/>
      <c r="F65" s="18" t="inlineStr"/>
      <c r="G65" s="13" t="inlineStr"/>
      <c r="H65" s="19">
        <f>IFERROR(INDEX('Taxas Municipais'!$D$6:$D$105,MATCH($G65,'Taxas Municipais'!$A$6:$A$105,0)),"")</f>
        <v/>
      </c>
      <c r="I65" s="20">
        <f>IFERROR(INDEX('Taxas Municipais'!$F$6:$F$105,MATCH($G65,'Taxas Municipais'!$A$6:$A$105,0)),"")</f>
        <v/>
      </c>
      <c r="J65" s="19">
        <f>IFERROR(INDEX('Taxas Municipais'!$I$6:$I$105,MATCH($G65,'Taxas Municipais'!$A$6:$A$105,0)),"")</f>
        <v/>
      </c>
      <c r="K65" s="21">
        <f>IFERROR(HYPERLINK(INDEX('Taxas Municipais'!$H$6:$H$105,MATCH($G65,'Taxas Municipais'!$A$6:$A$105,0)),"Abrir fonte"),"")</f>
        <v/>
      </c>
      <c r="L65" s="19">
        <f>IF($A65="","",IF($G65="","Seleccionar regra municipal",IF(COUNTIFS('Taxas Municipais'!$A$6:$A$105,$G65,'Taxas Municipais'!$B$6:$B$105,$C65,'Taxas Municipais'!$C$6:$C$105,$D65,'Taxas Municipais'!$J$6:$J$105,"Pronto a usar")=0,"Regra incompatível ou não confirmada",IF($E65="","Introduzir lucro tributável",IF(OR($H65="Taxa reduzida",$H65="Isenção"),IF($F65&lt;&gt;"Sim","Confirmar elegibilidade","Pronto a calcular"),"Pronto a calcular")))))</f>
        <v/>
      </c>
      <c r="M65" s="22">
        <f>IFERROR(IF(OR($A65="",$L65&lt;&gt;"Pronto a calcular"),"",$E65*$I65),"")</f>
        <v/>
      </c>
      <c r="N65" s="13" t="inlineStr"/>
    </row>
    <row r="66">
      <c r="A66" s="13" t="inlineStr"/>
      <c r="B66" s="13" t="inlineStr"/>
      <c r="C66" s="16" t="inlineStr"/>
      <c r="D66" s="13" t="inlineStr"/>
      <c r="E66" s="17" t="inlineStr"/>
      <c r="F66" s="18" t="inlineStr"/>
      <c r="G66" s="13" t="inlineStr"/>
      <c r="H66" s="19">
        <f>IFERROR(INDEX('Taxas Municipais'!$D$6:$D$105,MATCH($G66,'Taxas Municipais'!$A$6:$A$105,0)),"")</f>
        <v/>
      </c>
      <c r="I66" s="20">
        <f>IFERROR(INDEX('Taxas Municipais'!$F$6:$F$105,MATCH($G66,'Taxas Municipais'!$A$6:$A$105,0)),"")</f>
        <v/>
      </c>
      <c r="J66" s="19">
        <f>IFERROR(INDEX('Taxas Municipais'!$I$6:$I$105,MATCH($G66,'Taxas Municipais'!$A$6:$A$105,0)),"")</f>
        <v/>
      </c>
      <c r="K66" s="21">
        <f>IFERROR(HYPERLINK(INDEX('Taxas Municipais'!$H$6:$H$105,MATCH($G66,'Taxas Municipais'!$A$6:$A$105,0)),"Abrir fonte"),"")</f>
        <v/>
      </c>
      <c r="L66" s="19">
        <f>IF($A66="","",IF($G66="","Seleccionar regra municipal",IF(COUNTIFS('Taxas Municipais'!$A$6:$A$105,$G66,'Taxas Municipais'!$B$6:$B$105,$C66,'Taxas Municipais'!$C$6:$C$105,$D66,'Taxas Municipais'!$J$6:$J$105,"Pronto a usar")=0,"Regra incompatível ou não confirmada",IF($E66="","Introduzir lucro tributável",IF(OR($H66="Taxa reduzida",$H66="Isenção"),IF($F66&lt;&gt;"Sim","Confirmar elegibilidade","Pronto a calcular"),"Pronto a calcular")))))</f>
        <v/>
      </c>
      <c r="M66" s="22">
        <f>IFERROR(IF(OR($A66="",$L66&lt;&gt;"Pronto a calcular"),"",$E66*$I66),"")</f>
        <v/>
      </c>
      <c r="N66" s="13" t="inlineStr"/>
    </row>
    <row r="67">
      <c r="A67" s="13" t="inlineStr"/>
      <c r="B67" s="13" t="inlineStr"/>
      <c r="C67" s="16" t="inlineStr"/>
      <c r="D67" s="13" t="inlineStr"/>
      <c r="E67" s="17" t="inlineStr"/>
      <c r="F67" s="18" t="inlineStr"/>
      <c r="G67" s="13" t="inlineStr"/>
      <c r="H67" s="19">
        <f>IFERROR(INDEX('Taxas Municipais'!$D$6:$D$105,MATCH($G67,'Taxas Municipais'!$A$6:$A$105,0)),"")</f>
        <v/>
      </c>
      <c r="I67" s="20">
        <f>IFERROR(INDEX('Taxas Municipais'!$F$6:$F$105,MATCH($G67,'Taxas Municipais'!$A$6:$A$105,0)),"")</f>
        <v/>
      </c>
      <c r="J67" s="19">
        <f>IFERROR(INDEX('Taxas Municipais'!$I$6:$I$105,MATCH($G67,'Taxas Municipais'!$A$6:$A$105,0)),"")</f>
        <v/>
      </c>
      <c r="K67" s="21">
        <f>IFERROR(HYPERLINK(INDEX('Taxas Municipais'!$H$6:$H$105,MATCH($G67,'Taxas Municipais'!$A$6:$A$105,0)),"Abrir fonte"),"")</f>
        <v/>
      </c>
      <c r="L67" s="19">
        <f>IF($A67="","",IF($G67="","Seleccionar regra municipal",IF(COUNTIFS('Taxas Municipais'!$A$6:$A$105,$G67,'Taxas Municipais'!$B$6:$B$105,$C67,'Taxas Municipais'!$C$6:$C$105,$D67,'Taxas Municipais'!$J$6:$J$105,"Pronto a usar")=0,"Regra incompatível ou não confirmada",IF($E67="","Introduzir lucro tributável",IF(OR($H67="Taxa reduzida",$H67="Isenção"),IF($F67&lt;&gt;"Sim","Confirmar elegibilidade","Pronto a calcular"),"Pronto a calcular")))))</f>
        <v/>
      </c>
      <c r="M67" s="22">
        <f>IFERROR(IF(OR($A67="",$L67&lt;&gt;"Pronto a calcular"),"",$E67*$I67),"")</f>
        <v/>
      </c>
      <c r="N67" s="13" t="inlineStr"/>
    </row>
    <row r="68">
      <c r="A68" s="13" t="inlineStr"/>
      <c r="B68" s="13" t="inlineStr"/>
      <c r="C68" s="16" t="inlineStr"/>
      <c r="D68" s="13" t="inlineStr"/>
      <c r="E68" s="17" t="inlineStr"/>
      <c r="F68" s="18" t="inlineStr"/>
      <c r="G68" s="13" t="inlineStr"/>
      <c r="H68" s="19">
        <f>IFERROR(INDEX('Taxas Municipais'!$D$6:$D$105,MATCH($G68,'Taxas Municipais'!$A$6:$A$105,0)),"")</f>
        <v/>
      </c>
      <c r="I68" s="20">
        <f>IFERROR(INDEX('Taxas Municipais'!$F$6:$F$105,MATCH($G68,'Taxas Municipais'!$A$6:$A$105,0)),"")</f>
        <v/>
      </c>
      <c r="J68" s="19">
        <f>IFERROR(INDEX('Taxas Municipais'!$I$6:$I$105,MATCH($G68,'Taxas Municipais'!$A$6:$A$105,0)),"")</f>
        <v/>
      </c>
      <c r="K68" s="21">
        <f>IFERROR(HYPERLINK(INDEX('Taxas Municipais'!$H$6:$H$105,MATCH($G68,'Taxas Municipais'!$A$6:$A$105,0)),"Abrir fonte"),"")</f>
        <v/>
      </c>
      <c r="L68" s="19">
        <f>IF($A68="","",IF($G68="","Seleccionar regra municipal",IF(COUNTIFS('Taxas Municipais'!$A$6:$A$105,$G68,'Taxas Municipais'!$B$6:$B$105,$C68,'Taxas Municipais'!$C$6:$C$105,$D68,'Taxas Municipais'!$J$6:$J$105,"Pronto a usar")=0,"Regra incompatível ou não confirmada",IF($E68="","Introduzir lucro tributável",IF(OR($H68="Taxa reduzida",$H68="Isenção"),IF($F68&lt;&gt;"Sim","Confirmar elegibilidade","Pronto a calcular"),"Pronto a calcular")))))</f>
        <v/>
      </c>
      <c r="M68" s="22">
        <f>IFERROR(IF(OR($A68="",$L68&lt;&gt;"Pronto a calcular"),"",$E68*$I68),"")</f>
        <v/>
      </c>
      <c r="N68" s="13" t="inlineStr"/>
    </row>
    <row r="69">
      <c r="A69" s="13" t="inlineStr"/>
      <c r="B69" s="13" t="inlineStr"/>
      <c r="C69" s="16" t="inlineStr"/>
      <c r="D69" s="13" t="inlineStr"/>
      <c r="E69" s="17" t="inlineStr"/>
      <c r="F69" s="18" t="inlineStr"/>
      <c r="G69" s="13" t="inlineStr"/>
      <c r="H69" s="19">
        <f>IFERROR(INDEX('Taxas Municipais'!$D$6:$D$105,MATCH($G69,'Taxas Municipais'!$A$6:$A$105,0)),"")</f>
        <v/>
      </c>
      <c r="I69" s="20">
        <f>IFERROR(INDEX('Taxas Municipais'!$F$6:$F$105,MATCH($G69,'Taxas Municipais'!$A$6:$A$105,0)),"")</f>
        <v/>
      </c>
      <c r="J69" s="19">
        <f>IFERROR(INDEX('Taxas Municipais'!$I$6:$I$105,MATCH($G69,'Taxas Municipais'!$A$6:$A$105,0)),"")</f>
        <v/>
      </c>
      <c r="K69" s="21">
        <f>IFERROR(HYPERLINK(INDEX('Taxas Municipais'!$H$6:$H$105,MATCH($G69,'Taxas Municipais'!$A$6:$A$105,0)),"Abrir fonte"),"")</f>
        <v/>
      </c>
      <c r="L69" s="19">
        <f>IF($A69="","",IF($G69="","Seleccionar regra municipal",IF(COUNTIFS('Taxas Municipais'!$A$6:$A$105,$G69,'Taxas Municipais'!$B$6:$B$105,$C69,'Taxas Municipais'!$C$6:$C$105,$D69,'Taxas Municipais'!$J$6:$J$105,"Pronto a usar")=0,"Regra incompatível ou não confirmada",IF($E69="","Introduzir lucro tributável",IF(OR($H69="Taxa reduzida",$H69="Isenção"),IF($F69&lt;&gt;"Sim","Confirmar elegibilidade","Pronto a calcular"),"Pronto a calcular")))))</f>
        <v/>
      </c>
      <c r="M69" s="22">
        <f>IFERROR(IF(OR($A69="",$L69&lt;&gt;"Pronto a calcular"),"",$E69*$I69),"")</f>
        <v/>
      </c>
      <c r="N69" s="13" t="inlineStr"/>
    </row>
    <row r="70">
      <c r="A70" s="13" t="inlineStr"/>
      <c r="B70" s="13" t="inlineStr"/>
      <c r="C70" s="16" t="inlineStr"/>
      <c r="D70" s="13" t="inlineStr"/>
      <c r="E70" s="17" t="inlineStr"/>
      <c r="F70" s="18" t="inlineStr"/>
      <c r="G70" s="13" t="inlineStr"/>
      <c r="H70" s="19">
        <f>IFERROR(INDEX('Taxas Municipais'!$D$6:$D$105,MATCH($G70,'Taxas Municipais'!$A$6:$A$105,0)),"")</f>
        <v/>
      </c>
      <c r="I70" s="20">
        <f>IFERROR(INDEX('Taxas Municipais'!$F$6:$F$105,MATCH($G70,'Taxas Municipais'!$A$6:$A$105,0)),"")</f>
        <v/>
      </c>
      <c r="J70" s="19">
        <f>IFERROR(INDEX('Taxas Municipais'!$I$6:$I$105,MATCH($G70,'Taxas Municipais'!$A$6:$A$105,0)),"")</f>
        <v/>
      </c>
      <c r="K70" s="21">
        <f>IFERROR(HYPERLINK(INDEX('Taxas Municipais'!$H$6:$H$105,MATCH($G70,'Taxas Municipais'!$A$6:$A$105,0)),"Abrir fonte"),"")</f>
        <v/>
      </c>
      <c r="L70" s="19">
        <f>IF($A70="","",IF($G70="","Seleccionar regra municipal",IF(COUNTIFS('Taxas Municipais'!$A$6:$A$105,$G70,'Taxas Municipais'!$B$6:$B$105,$C70,'Taxas Municipais'!$C$6:$C$105,$D70,'Taxas Municipais'!$J$6:$J$105,"Pronto a usar")=0,"Regra incompatível ou não confirmada",IF($E70="","Introduzir lucro tributável",IF(OR($H70="Taxa reduzida",$H70="Isenção"),IF($F70&lt;&gt;"Sim","Confirmar elegibilidade","Pronto a calcular"),"Pronto a calcular")))))</f>
        <v/>
      </c>
      <c r="M70" s="22">
        <f>IFERROR(IF(OR($A70="",$L70&lt;&gt;"Pronto a calcular"),"",$E70*$I70),"")</f>
        <v/>
      </c>
      <c r="N70" s="13" t="inlineStr"/>
    </row>
    <row r="71">
      <c r="A71" s="13" t="inlineStr"/>
      <c r="B71" s="13" t="inlineStr"/>
      <c r="C71" s="16" t="inlineStr"/>
      <c r="D71" s="13" t="inlineStr"/>
      <c r="E71" s="17" t="inlineStr"/>
      <c r="F71" s="18" t="inlineStr"/>
      <c r="G71" s="13" t="inlineStr"/>
      <c r="H71" s="19">
        <f>IFERROR(INDEX('Taxas Municipais'!$D$6:$D$105,MATCH($G71,'Taxas Municipais'!$A$6:$A$105,0)),"")</f>
        <v/>
      </c>
      <c r="I71" s="20">
        <f>IFERROR(INDEX('Taxas Municipais'!$F$6:$F$105,MATCH($G71,'Taxas Municipais'!$A$6:$A$105,0)),"")</f>
        <v/>
      </c>
      <c r="J71" s="19">
        <f>IFERROR(INDEX('Taxas Municipais'!$I$6:$I$105,MATCH($G71,'Taxas Municipais'!$A$6:$A$105,0)),"")</f>
        <v/>
      </c>
      <c r="K71" s="21">
        <f>IFERROR(HYPERLINK(INDEX('Taxas Municipais'!$H$6:$H$105,MATCH($G71,'Taxas Municipais'!$A$6:$A$105,0)),"Abrir fonte"),"")</f>
        <v/>
      </c>
      <c r="L71" s="19">
        <f>IF($A71="","",IF($G71="","Seleccionar regra municipal",IF(COUNTIFS('Taxas Municipais'!$A$6:$A$105,$G71,'Taxas Municipais'!$B$6:$B$105,$C71,'Taxas Municipais'!$C$6:$C$105,$D71,'Taxas Municipais'!$J$6:$J$105,"Pronto a usar")=0,"Regra incompatível ou não confirmada",IF($E71="","Introduzir lucro tributável",IF(OR($H71="Taxa reduzida",$H71="Isenção"),IF($F71&lt;&gt;"Sim","Confirmar elegibilidade","Pronto a calcular"),"Pronto a calcular")))))</f>
        <v/>
      </c>
      <c r="M71" s="22">
        <f>IFERROR(IF(OR($A71="",$L71&lt;&gt;"Pronto a calcular"),"",$E71*$I71),"")</f>
        <v/>
      </c>
      <c r="N71" s="13" t="inlineStr"/>
    </row>
    <row r="72">
      <c r="A72" s="13" t="inlineStr"/>
      <c r="B72" s="13" t="inlineStr"/>
      <c r="C72" s="16" t="inlineStr"/>
      <c r="D72" s="13" t="inlineStr"/>
      <c r="E72" s="17" t="inlineStr"/>
      <c r="F72" s="18" t="inlineStr"/>
      <c r="G72" s="13" t="inlineStr"/>
      <c r="H72" s="19">
        <f>IFERROR(INDEX('Taxas Municipais'!$D$6:$D$105,MATCH($G72,'Taxas Municipais'!$A$6:$A$105,0)),"")</f>
        <v/>
      </c>
      <c r="I72" s="20">
        <f>IFERROR(INDEX('Taxas Municipais'!$F$6:$F$105,MATCH($G72,'Taxas Municipais'!$A$6:$A$105,0)),"")</f>
        <v/>
      </c>
      <c r="J72" s="19">
        <f>IFERROR(INDEX('Taxas Municipais'!$I$6:$I$105,MATCH($G72,'Taxas Municipais'!$A$6:$A$105,0)),"")</f>
        <v/>
      </c>
      <c r="K72" s="21">
        <f>IFERROR(HYPERLINK(INDEX('Taxas Municipais'!$H$6:$H$105,MATCH($G72,'Taxas Municipais'!$A$6:$A$105,0)),"Abrir fonte"),"")</f>
        <v/>
      </c>
      <c r="L72" s="19">
        <f>IF($A72="","",IF($G72="","Seleccionar regra municipal",IF(COUNTIFS('Taxas Municipais'!$A$6:$A$105,$G72,'Taxas Municipais'!$B$6:$B$105,$C72,'Taxas Municipais'!$C$6:$C$105,$D72,'Taxas Municipais'!$J$6:$J$105,"Pronto a usar")=0,"Regra incompatível ou não confirmada",IF($E72="","Introduzir lucro tributável",IF(OR($H72="Taxa reduzida",$H72="Isenção"),IF($F72&lt;&gt;"Sim","Confirmar elegibilidade","Pronto a calcular"),"Pronto a calcular")))))</f>
        <v/>
      </c>
      <c r="M72" s="22">
        <f>IFERROR(IF(OR($A72="",$L72&lt;&gt;"Pronto a calcular"),"",$E72*$I72),"")</f>
        <v/>
      </c>
      <c r="N72" s="13" t="inlineStr"/>
    </row>
    <row r="73">
      <c r="A73" s="13" t="inlineStr"/>
      <c r="B73" s="13" t="inlineStr"/>
      <c r="C73" s="16" t="inlineStr"/>
      <c r="D73" s="13" t="inlineStr"/>
      <c r="E73" s="17" t="inlineStr"/>
      <c r="F73" s="18" t="inlineStr"/>
      <c r="G73" s="13" t="inlineStr"/>
      <c r="H73" s="19">
        <f>IFERROR(INDEX('Taxas Municipais'!$D$6:$D$105,MATCH($G73,'Taxas Municipais'!$A$6:$A$105,0)),"")</f>
        <v/>
      </c>
      <c r="I73" s="20">
        <f>IFERROR(INDEX('Taxas Municipais'!$F$6:$F$105,MATCH($G73,'Taxas Municipais'!$A$6:$A$105,0)),"")</f>
        <v/>
      </c>
      <c r="J73" s="19">
        <f>IFERROR(INDEX('Taxas Municipais'!$I$6:$I$105,MATCH($G73,'Taxas Municipais'!$A$6:$A$105,0)),"")</f>
        <v/>
      </c>
      <c r="K73" s="21">
        <f>IFERROR(HYPERLINK(INDEX('Taxas Municipais'!$H$6:$H$105,MATCH($G73,'Taxas Municipais'!$A$6:$A$105,0)),"Abrir fonte"),"")</f>
        <v/>
      </c>
      <c r="L73" s="19">
        <f>IF($A73="","",IF($G73="","Seleccionar regra municipal",IF(COUNTIFS('Taxas Municipais'!$A$6:$A$105,$G73,'Taxas Municipais'!$B$6:$B$105,$C73,'Taxas Municipais'!$C$6:$C$105,$D73,'Taxas Municipais'!$J$6:$J$105,"Pronto a usar")=0,"Regra incompatível ou não confirmada",IF($E73="","Introduzir lucro tributável",IF(OR($H73="Taxa reduzida",$H73="Isenção"),IF($F73&lt;&gt;"Sim","Confirmar elegibilidade","Pronto a calcular"),"Pronto a calcular")))))</f>
        <v/>
      </c>
      <c r="M73" s="22">
        <f>IFERROR(IF(OR($A73="",$L73&lt;&gt;"Pronto a calcular"),"",$E73*$I73),"")</f>
        <v/>
      </c>
      <c r="N73" s="13" t="inlineStr"/>
    </row>
    <row r="74">
      <c r="A74" s="13" t="inlineStr"/>
      <c r="B74" s="13" t="inlineStr"/>
      <c r="C74" s="16" t="inlineStr"/>
      <c r="D74" s="13" t="inlineStr"/>
      <c r="E74" s="17" t="inlineStr"/>
      <c r="F74" s="18" t="inlineStr"/>
      <c r="G74" s="13" t="inlineStr"/>
      <c r="H74" s="19">
        <f>IFERROR(INDEX('Taxas Municipais'!$D$6:$D$105,MATCH($G74,'Taxas Municipais'!$A$6:$A$105,0)),"")</f>
        <v/>
      </c>
      <c r="I74" s="20">
        <f>IFERROR(INDEX('Taxas Municipais'!$F$6:$F$105,MATCH($G74,'Taxas Municipais'!$A$6:$A$105,0)),"")</f>
        <v/>
      </c>
      <c r="J74" s="19">
        <f>IFERROR(INDEX('Taxas Municipais'!$I$6:$I$105,MATCH($G74,'Taxas Municipais'!$A$6:$A$105,0)),"")</f>
        <v/>
      </c>
      <c r="K74" s="21">
        <f>IFERROR(HYPERLINK(INDEX('Taxas Municipais'!$H$6:$H$105,MATCH($G74,'Taxas Municipais'!$A$6:$A$105,0)),"Abrir fonte"),"")</f>
        <v/>
      </c>
      <c r="L74" s="19">
        <f>IF($A74="","",IF($G74="","Seleccionar regra municipal",IF(COUNTIFS('Taxas Municipais'!$A$6:$A$105,$G74,'Taxas Municipais'!$B$6:$B$105,$C74,'Taxas Municipais'!$C$6:$C$105,$D74,'Taxas Municipais'!$J$6:$J$105,"Pronto a usar")=0,"Regra incompatível ou não confirmada",IF($E74="","Introduzir lucro tributável",IF(OR($H74="Taxa reduzida",$H74="Isenção"),IF($F74&lt;&gt;"Sim","Confirmar elegibilidade","Pronto a calcular"),"Pronto a calcular")))))</f>
        <v/>
      </c>
      <c r="M74" s="22">
        <f>IFERROR(IF(OR($A74="",$L74&lt;&gt;"Pronto a calcular"),"",$E74*$I74),"")</f>
        <v/>
      </c>
      <c r="N74" s="13" t="inlineStr"/>
    </row>
    <row r="75">
      <c r="A75" s="13" t="inlineStr"/>
      <c r="B75" s="13" t="inlineStr"/>
      <c r="C75" s="16" t="inlineStr"/>
      <c r="D75" s="13" t="inlineStr"/>
      <c r="E75" s="17" t="inlineStr"/>
      <c r="F75" s="18" t="inlineStr"/>
      <c r="G75" s="13" t="inlineStr"/>
      <c r="H75" s="19">
        <f>IFERROR(INDEX('Taxas Municipais'!$D$6:$D$105,MATCH($G75,'Taxas Municipais'!$A$6:$A$105,0)),"")</f>
        <v/>
      </c>
      <c r="I75" s="20">
        <f>IFERROR(INDEX('Taxas Municipais'!$F$6:$F$105,MATCH($G75,'Taxas Municipais'!$A$6:$A$105,0)),"")</f>
        <v/>
      </c>
      <c r="J75" s="19">
        <f>IFERROR(INDEX('Taxas Municipais'!$I$6:$I$105,MATCH($G75,'Taxas Municipais'!$A$6:$A$105,0)),"")</f>
        <v/>
      </c>
      <c r="K75" s="21">
        <f>IFERROR(HYPERLINK(INDEX('Taxas Municipais'!$H$6:$H$105,MATCH($G75,'Taxas Municipais'!$A$6:$A$105,0)),"Abrir fonte"),"")</f>
        <v/>
      </c>
      <c r="L75" s="19">
        <f>IF($A75="","",IF($G75="","Seleccionar regra municipal",IF(COUNTIFS('Taxas Municipais'!$A$6:$A$105,$G75,'Taxas Municipais'!$B$6:$B$105,$C75,'Taxas Municipais'!$C$6:$C$105,$D75,'Taxas Municipais'!$J$6:$J$105,"Pronto a usar")=0,"Regra incompatível ou não confirmada",IF($E75="","Introduzir lucro tributável",IF(OR($H75="Taxa reduzida",$H75="Isenção"),IF($F75&lt;&gt;"Sim","Confirmar elegibilidade","Pronto a calcular"),"Pronto a calcular")))))</f>
        <v/>
      </c>
      <c r="M75" s="22">
        <f>IFERROR(IF(OR($A75="",$L75&lt;&gt;"Pronto a calcular"),"",$E75*$I75),"")</f>
        <v/>
      </c>
      <c r="N75" s="13" t="inlineStr"/>
    </row>
    <row r="76">
      <c r="A76" s="13" t="inlineStr"/>
      <c r="B76" s="13" t="inlineStr"/>
      <c r="C76" s="16" t="inlineStr"/>
      <c r="D76" s="13" t="inlineStr"/>
      <c r="E76" s="17" t="inlineStr"/>
      <c r="F76" s="18" t="inlineStr"/>
      <c r="G76" s="13" t="inlineStr"/>
      <c r="H76" s="19">
        <f>IFERROR(INDEX('Taxas Municipais'!$D$6:$D$105,MATCH($G76,'Taxas Municipais'!$A$6:$A$105,0)),"")</f>
        <v/>
      </c>
      <c r="I76" s="20">
        <f>IFERROR(INDEX('Taxas Municipais'!$F$6:$F$105,MATCH($G76,'Taxas Municipais'!$A$6:$A$105,0)),"")</f>
        <v/>
      </c>
      <c r="J76" s="19">
        <f>IFERROR(INDEX('Taxas Municipais'!$I$6:$I$105,MATCH($G76,'Taxas Municipais'!$A$6:$A$105,0)),"")</f>
        <v/>
      </c>
      <c r="K76" s="21">
        <f>IFERROR(HYPERLINK(INDEX('Taxas Municipais'!$H$6:$H$105,MATCH($G76,'Taxas Municipais'!$A$6:$A$105,0)),"Abrir fonte"),"")</f>
        <v/>
      </c>
      <c r="L76" s="19">
        <f>IF($A76="","",IF($G76="","Seleccionar regra municipal",IF(COUNTIFS('Taxas Municipais'!$A$6:$A$105,$G76,'Taxas Municipais'!$B$6:$B$105,$C76,'Taxas Municipais'!$C$6:$C$105,$D76,'Taxas Municipais'!$J$6:$J$105,"Pronto a usar")=0,"Regra incompatível ou não confirmada",IF($E76="","Introduzir lucro tributável",IF(OR($H76="Taxa reduzida",$H76="Isenção"),IF($F76&lt;&gt;"Sim","Confirmar elegibilidade","Pronto a calcular"),"Pronto a calcular")))))</f>
        <v/>
      </c>
      <c r="M76" s="22">
        <f>IFERROR(IF(OR($A76="",$L76&lt;&gt;"Pronto a calcular"),"",$E76*$I76),"")</f>
        <v/>
      </c>
      <c r="N76" s="13" t="inlineStr"/>
    </row>
    <row r="77">
      <c r="A77" s="13" t="inlineStr"/>
      <c r="B77" s="13" t="inlineStr"/>
      <c r="C77" s="16" t="inlineStr"/>
      <c r="D77" s="13" t="inlineStr"/>
      <c r="E77" s="17" t="inlineStr"/>
      <c r="F77" s="18" t="inlineStr"/>
      <c r="G77" s="13" t="inlineStr"/>
      <c r="H77" s="19">
        <f>IFERROR(INDEX('Taxas Municipais'!$D$6:$D$105,MATCH($G77,'Taxas Municipais'!$A$6:$A$105,0)),"")</f>
        <v/>
      </c>
      <c r="I77" s="20">
        <f>IFERROR(INDEX('Taxas Municipais'!$F$6:$F$105,MATCH($G77,'Taxas Municipais'!$A$6:$A$105,0)),"")</f>
        <v/>
      </c>
      <c r="J77" s="19">
        <f>IFERROR(INDEX('Taxas Municipais'!$I$6:$I$105,MATCH($G77,'Taxas Municipais'!$A$6:$A$105,0)),"")</f>
        <v/>
      </c>
      <c r="K77" s="21">
        <f>IFERROR(HYPERLINK(INDEX('Taxas Municipais'!$H$6:$H$105,MATCH($G77,'Taxas Municipais'!$A$6:$A$105,0)),"Abrir fonte"),"")</f>
        <v/>
      </c>
      <c r="L77" s="19">
        <f>IF($A77="","",IF($G77="","Seleccionar regra municipal",IF(COUNTIFS('Taxas Municipais'!$A$6:$A$105,$G77,'Taxas Municipais'!$B$6:$B$105,$C77,'Taxas Municipais'!$C$6:$C$105,$D77,'Taxas Municipais'!$J$6:$J$105,"Pronto a usar")=0,"Regra incompatível ou não confirmada",IF($E77="","Introduzir lucro tributável",IF(OR($H77="Taxa reduzida",$H77="Isenção"),IF($F77&lt;&gt;"Sim","Confirmar elegibilidade","Pronto a calcular"),"Pronto a calcular")))))</f>
        <v/>
      </c>
      <c r="M77" s="22">
        <f>IFERROR(IF(OR($A77="",$L77&lt;&gt;"Pronto a calcular"),"",$E77*$I77),"")</f>
        <v/>
      </c>
      <c r="N77" s="13" t="inlineStr"/>
    </row>
    <row r="78">
      <c r="A78" s="13" t="inlineStr"/>
      <c r="B78" s="13" t="inlineStr"/>
      <c r="C78" s="16" t="inlineStr"/>
      <c r="D78" s="13" t="inlineStr"/>
      <c r="E78" s="17" t="inlineStr"/>
      <c r="F78" s="18" t="inlineStr"/>
      <c r="G78" s="13" t="inlineStr"/>
      <c r="H78" s="19">
        <f>IFERROR(INDEX('Taxas Municipais'!$D$6:$D$105,MATCH($G78,'Taxas Municipais'!$A$6:$A$105,0)),"")</f>
        <v/>
      </c>
      <c r="I78" s="20">
        <f>IFERROR(INDEX('Taxas Municipais'!$F$6:$F$105,MATCH($G78,'Taxas Municipais'!$A$6:$A$105,0)),"")</f>
        <v/>
      </c>
      <c r="J78" s="19">
        <f>IFERROR(INDEX('Taxas Municipais'!$I$6:$I$105,MATCH($G78,'Taxas Municipais'!$A$6:$A$105,0)),"")</f>
        <v/>
      </c>
      <c r="K78" s="21">
        <f>IFERROR(HYPERLINK(INDEX('Taxas Municipais'!$H$6:$H$105,MATCH($G78,'Taxas Municipais'!$A$6:$A$105,0)),"Abrir fonte"),"")</f>
        <v/>
      </c>
      <c r="L78" s="19">
        <f>IF($A78="","",IF($G78="","Seleccionar regra municipal",IF(COUNTIFS('Taxas Municipais'!$A$6:$A$105,$G78,'Taxas Municipais'!$B$6:$B$105,$C78,'Taxas Municipais'!$C$6:$C$105,$D78,'Taxas Municipais'!$J$6:$J$105,"Pronto a usar")=0,"Regra incompatível ou não confirmada",IF($E78="","Introduzir lucro tributável",IF(OR($H78="Taxa reduzida",$H78="Isenção"),IF($F78&lt;&gt;"Sim","Confirmar elegibilidade","Pronto a calcular"),"Pronto a calcular")))))</f>
        <v/>
      </c>
      <c r="M78" s="22">
        <f>IFERROR(IF(OR($A78="",$L78&lt;&gt;"Pronto a calcular"),"",$E78*$I78),"")</f>
        <v/>
      </c>
      <c r="N78" s="13" t="inlineStr"/>
    </row>
    <row r="79">
      <c r="A79" s="13" t="inlineStr"/>
      <c r="B79" s="13" t="inlineStr"/>
      <c r="C79" s="16" t="inlineStr"/>
      <c r="D79" s="13" t="inlineStr"/>
      <c r="E79" s="17" t="inlineStr"/>
      <c r="F79" s="18" t="inlineStr"/>
      <c r="G79" s="13" t="inlineStr"/>
      <c r="H79" s="19">
        <f>IFERROR(INDEX('Taxas Municipais'!$D$6:$D$105,MATCH($G79,'Taxas Municipais'!$A$6:$A$105,0)),"")</f>
        <v/>
      </c>
      <c r="I79" s="20">
        <f>IFERROR(INDEX('Taxas Municipais'!$F$6:$F$105,MATCH($G79,'Taxas Municipais'!$A$6:$A$105,0)),"")</f>
        <v/>
      </c>
      <c r="J79" s="19">
        <f>IFERROR(INDEX('Taxas Municipais'!$I$6:$I$105,MATCH($G79,'Taxas Municipais'!$A$6:$A$105,0)),"")</f>
        <v/>
      </c>
      <c r="K79" s="21">
        <f>IFERROR(HYPERLINK(INDEX('Taxas Municipais'!$H$6:$H$105,MATCH($G79,'Taxas Municipais'!$A$6:$A$105,0)),"Abrir fonte"),"")</f>
        <v/>
      </c>
      <c r="L79" s="19">
        <f>IF($A79="","",IF($G79="","Seleccionar regra municipal",IF(COUNTIFS('Taxas Municipais'!$A$6:$A$105,$G79,'Taxas Municipais'!$B$6:$B$105,$C79,'Taxas Municipais'!$C$6:$C$105,$D79,'Taxas Municipais'!$J$6:$J$105,"Pronto a usar")=0,"Regra incompatível ou não confirmada",IF($E79="","Introduzir lucro tributável",IF(OR($H79="Taxa reduzida",$H79="Isenção"),IF($F79&lt;&gt;"Sim","Confirmar elegibilidade","Pronto a calcular"),"Pronto a calcular")))))</f>
        <v/>
      </c>
      <c r="M79" s="22">
        <f>IFERROR(IF(OR($A79="",$L79&lt;&gt;"Pronto a calcular"),"",$E79*$I79),"")</f>
        <v/>
      </c>
      <c r="N79" s="13" t="inlineStr"/>
    </row>
    <row r="80">
      <c r="A80" s="13" t="inlineStr"/>
      <c r="B80" s="13" t="inlineStr"/>
      <c r="C80" s="16" t="inlineStr"/>
      <c r="D80" s="13" t="inlineStr"/>
      <c r="E80" s="17" t="inlineStr"/>
      <c r="F80" s="18" t="inlineStr"/>
      <c r="G80" s="13" t="inlineStr"/>
      <c r="H80" s="19">
        <f>IFERROR(INDEX('Taxas Municipais'!$D$6:$D$105,MATCH($G80,'Taxas Municipais'!$A$6:$A$105,0)),"")</f>
        <v/>
      </c>
      <c r="I80" s="20">
        <f>IFERROR(INDEX('Taxas Municipais'!$F$6:$F$105,MATCH($G80,'Taxas Municipais'!$A$6:$A$105,0)),"")</f>
        <v/>
      </c>
      <c r="J80" s="19">
        <f>IFERROR(INDEX('Taxas Municipais'!$I$6:$I$105,MATCH($G80,'Taxas Municipais'!$A$6:$A$105,0)),"")</f>
        <v/>
      </c>
      <c r="K80" s="21">
        <f>IFERROR(HYPERLINK(INDEX('Taxas Municipais'!$H$6:$H$105,MATCH($G80,'Taxas Municipais'!$A$6:$A$105,0)),"Abrir fonte"),"")</f>
        <v/>
      </c>
      <c r="L80" s="19">
        <f>IF($A80="","",IF($G80="","Seleccionar regra municipal",IF(COUNTIFS('Taxas Municipais'!$A$6:$A$105,$G80,'Taxas Municipais'!$B$6:$B$105,$C80,'Taxas Municipais'!$C$6:$C$105,$D80,'Taxas Municipais'!$J$6:$J$105,"Pronto a usar")=0,"Regra incompatível ou não confirmada",IF($E80="","Introduzir lucro tributável",IF(OR($H80="Taxa reduzida",$H80="Isenção"),IF($F80&lt;&gt;"Sim","Confirmar elegibilidade","Pronto a calcular"),"Pronto a calcular")))))</f>
        <v/>
      </c>
      <c r="M80" s="22">
        <f>IFERROR(IF(OR($A80="",$L80&lt;&gt;"Pronto a calcular"),"",$E80*$I80),"")</f>
        <v/>
      </c>
      <c r="N80" s="13" t="inlineStr"/>
    </row>
    <row r="81">
      <c r="A81" s="13" t="inlineStr"/>
      <c r="B81" s="13" t="inlineStr"/>
      <c r="C81" s="16" t="inlineStr"/>
      <c r="D81" s="13" t="inlineStr"/>
      <c r="E81" s="17" t="inlineStr"/>
      <c r="F81" s="18" t="inlineStr"/>
      <c r="G81" s="13" t="inlineStr"/>
      <c r="H81" s="19">
        <f>IFERROR(INDEX('Taxas Municipais'!$D$6:$D$105,MATCH($G81,'Taxas Municipais'!$A$6:$A$105,0)),"")</f>
        <v/>
      </c>
      <c r="I81" s="20">
        <f>IFERROR(INDEX('Taxas Municipais'!$F$6:$F$105,MATCH($G81,'Taxas Municipais'!$A$6:$A$105,0)),"")</f>
        <v/>
      </c>
      <c r="J81" s="19">
        <f>IFERROR(INDEX('Taxas Municipais'!$I$6:$I$105,MATCH($G81,'Taxas Municipais'!$A$6:$A$105,0)),"")</f>
        <v/>
      </c>
      <c r="K81" s="21">
        <f>IFERROR(HYPERLINK(INDEX('Taxas Municipais'!$H$6:$H$105,MATCH($G81,'Taxas Municipais'!$A$6:$A$105,0)),"Abrir fonte"),"")</f>
        <v/>
      </c>
      <c r="L81" s="19">
        <f>IF($A81="","",IF($G81="","Seleccionar regra municipal",IF(COUNTIFS('Taxas Municipais'!$A$6:$A$105,$G81,'Taxas Municipais'!$B$6:$B$105,$C81,'Taxas Municipais'!$C$6:$C$105,$D81,'Taxas Municipais'!$J$6:$J$105,"Pronto a usar")=0,"Regra incompatível ou não confirmada",IF($E81="","Introduzir lucro tributável",IF(OR($H81="Taxa reduzida",$H81="Isenção"),IF($F81&lt;&gt;"Sim","Confirmar elegibilidade","Pronto a calcular"),"Pronto a calcular")))))</f>
        <v/>
      </c>
      <c r="M81" s="22">
        <f>IFERROR(IF(OR($A81="",$L81&lt;&gt;"Pronto a calcular"),"",$E81*$I81),"")</f>
        <v/>
      </c>
      <c r="N81" s="13" t="inlineStr"/>
    </row>
    <row r="82">
      <c r="A82" s="13" t="inlineStr"/>
      <c r="B82" s="13" t="inlineStr"/>
      <c r="C82" s="16" t="inlineStr"/>
      <c r="D82" s="13" t="inlineStr"/>
      <c r="E82" s="17" t="inlineStr"/>
      <c r="F82" s="18" t="inlineStr"/>
      <c r="G82" s="13" t="inlineStr"/>
      <c r="H82" s="19">
        <f>IFERROR(INDEX('Taxas Municipais'!$D$6:$D$105,MATCH($G82,'Taxas Municipais'!$A$6:$A$105,0)),"")</f>
        <v/>
      </c>
      <c r="I82" s="20">
        <f>IFERROR(INDEX('Taxas Municipais'!$F$6:$F$105,MATCH($G82,'Taxas Municipais'!$A$6:$A$105,0)),"")</f>
        <v/>
      </c>
      <c r="J82" s="19">
        <f>IFERROR(INDEX('Taxas Municipais'!$I$6:$I$105,MATCH($G82,'Taxas Municipais'!$A$6:$A$105,0)),"")</f>
        <v/>
      </c>
      <c r="K82" s="21">
        <f>IFERROR(HYPERLINK(INDEX('Taxas Municipais'!$H$6:$H$105,MATCH($G82,'Taxas Municipais'!$A$6:$A$105,0)),"Abrir fonte"),"")</f>
        <v/>
      </c>
      <c r="L82" s="19">
        <f>IF($A82="","",IF($G82="","Seleccionar regra municipal",IF(COUNTIFS('Taxas Municipais'!$A$6:$A$105,$G82,'Taxas Municipais'!$B$6:$B$105,$C82,'Taxas Municipais'!$C$6:$C$105,$D82,'Taxas Municipais'!$J$6:$J$105,"Pronto a usar")=0,"Regra incompatível ou não confirmada",IF($E82="","Introduzir lucro tributável",IF(OR($H82="Taxa reduzida",$H82="Isenção"),IF($F82&lt;&gt;"Sim","Confirmar elegibilidade","Pronto a calcular"),"Pronto a calcular")))))</f>
        <v/>
      </c>
      <c r="M82" s="22">
        <f>IFERROR(IF(OR($A82="",$L82&lt;&gt;"Pronto a calcular"),"",$E82*$I82),"")</f>
        <v/>
      </c>
      <c r="N82" s="13" t="inlineStr"/>
    </row>
    <row r="83">
      <c r="A83" s="13" t="inlineStr"/>
      <c r="B83" s="13" t="inlineStr"/>
      <c r="C83" s="16" t="inlineStr"/>
      <c r="D83" s="13" t="inlineStr"/>
      <c r="E83" s="17" t="inlineStr"/>
      <c r="F83" s="18" t="inlineStr"/>
      <c r="G83" s="13" t="inlineStr"/>
      <c r="H83" s="19">
        <f>IFERROR(INDEX('Taxas Municipais'!$D$6:$D$105,MATCH($G83,'Taxas Municipais'!$A$6:$A$105,0)),"")</f>
        <v/>
      </c>
      <c r="I83" s="20">
        <f>IFERROR(INDEX('Taxas Municipais'!$F$6:$F$105,MATCH($G83,'Taxas Municipais'!$A$6:$A$105,0)),"")</f>
        <v/>
      </c>
      <c r="J83" s="19">
        <f>IFERROR(INDEX('Taxas Municipais'!$I$6:$I$105,MATCH($G83,'Taxas Municipais'!$A$6:$A$105,0)),"")</f>
        <v/>
      </c>
      <c r="K83" s="21">
        <f>IFERROR(HYPERLINK(INDEX('Taxas Municipais'!$H$6:$H$105,MATCH($G83,'Taxas Municipais'!$A$6:$A$105,0)),"Abrir fonte"),"")</f>
        <v/>
      </c>
      <c r="L83" s="19">
        <f>IF($A83="","",IF($G83="","Seleccionar regra municipal",IF(COUNTIFS('Taxas Municipais'!$A$6:$A$105,$G83,'Taxas Municipais'!$B$6:$B$105,$C83,'Taxas Municipais'!$C$6:$C$105,$D83,'Taxas Municipais'!$J$6:$J$105,"Pronto a usar")=0,"Regra incompatível ou não confirmada",IF($E83="","Introduzir lucro tributável",IF(OR($H83="Taxa reduzida",$H83="Isenção"),IF($F83&lt;&gt;"Sim","Confirmar elegibilidade","Pronto a calcular"),"Pronto a calcular")))))</f>
        <v/>
      </c>
      <c r="M83" s="22">
        <f>IFERROR(IF(OR($A83="",$L83&lt;&gt;"Pronto a calcular"),"",$E83*$I83),"")</f>
        <v/>
      </c>
      <c r="N83" s="13" t="inlineStr"/>
    </row>
    <row r="84">
      <c r="A84" s="13" t="inlineStr"/>
      <c r="B84" s="13" t="inlineStr"/>
      <c r="C84" s="16" t="inlineStr"/>
      <c r="D84" s="13" t="inlineStr"/>
      <c r="E84" s="17" t="inlineStr"/>
      <c r="F84" s="18" t="inlineStr"/>
      <c r="G84" s="13" t="inlineStr"/>
      <c r="H84" s="19">
        <f>IFERROR(INDEX('Taxas Municipais'!$D$6:$D$105,MATCH($G84,'Taxas Municipais'!$A$6:$A$105,0)),"")</f>
        <v/>
      </c>
      <c r="I84" s="20">
        <f>IFERROR(INDEX('Taxas Municipais'!$F$6:$F$105,MATCH($G84,'Taxas Municipais'!$A$6:$A$105,0)),"")</f>
        <v/>
      </c>
      <c r="J84" s="19">
        <f>IFERROR(INDEX('Taxas Municipais'!$I$6:$I$105,MATCH($G84,'Taxas Municipais'!$A$6:$A$105,0)),"")</f>
        <v/>
      </c>
      <c r="K84" s="21">
        <f>IFERROR(HYPERLINK(INDEX('Taxas Municipais'!$H$6:$H$105,MATCH($G84,'Taxas Municipais'!$A$6:$A$105,0)),"Abrir fonte"),"")</f>
        <v/>
      </c>
      <c r="L84" s="19">
        <f>IF($A84="","",IF($G84="","Seleccionar regra municipal",IF(COUNTIFS('Taxas Municipais'!$A$6:$A$105,$G84,'Taxas Municipais'!$B$6:$B$105,$C84,'Taxas Municipais'!$C$6:$C$105,$D84,'Taxas Municipais'!$J$6:$J$105,"Pronto a usar")=0,"Regra incompatível ou não confirmada",IF($E84="","Introduzir lucro tributável",IF(OR($H84="Taxa reduzida",$H84="Isenção"),IF($F84&lt;&gt;"Sim","Confirmar elegibilidade","Pronto a calcular"),"Pronto a calcular")))))</f>
        <v/>
      </c>
      <c r="M84" s="22">
        <f>IFERROR(IF(OR($A84="",$L84&lt;&gt;"Pronto a calcular"),"",$E84*$I84),"")</f>
        <v/>
      </c>
      <c r="N84" s="13" t="inlineStr"/>
    </row>
    <row r="85">
      <c r="A85" s="13" t="inlineStr"/>
      <c r="B85" s="13" t="inlineStr"/>
      <c r="C85" s="16" t="inlineStr"/>
      <c r="D85" s="13" t="inlineStr"/>
      <c r="E85" s="17" t="inlineStr"/>
      <c r="F85" s="18" t="inlineStr"/>
      <c r="G85" s="13" t="inlineStr"/>
      <c r="H85" s="19">
        <f>IFERROR(INDEX('Taxas Municipais'!$D$6:$D$105,MATCH($G85,'Taxas Municipais'!$A$6:$A$105,0)),"")</f>
        <v/>
      </c>
      <c r="I85" s="20">
        <f>IFERROR(INDEX('Taxas Municipais'!$F$6:$F$105,MATCH($G85,'Taxas Municipais'!$A$6:$A$105,0)),"")</f>
        <v/>
      </c>
      <c r="J85" s="19">
        <f>IFERROR(INDEX('Taxas Municipais'!$I$6:$I$105,MATCH($G85,'Taxas Municipais'!$A$6:$A$105,0)),"")</f>
        <v/>
      </c>
      <c r="K85" s="21">
        <f>IFERROR(HYPERLINK(INDEX('Taxas Municipais'!$H$6:$H$105,MATCH($G85,'Taxas Municipais'!$A$6:$A$105,0)),"Abrir fonte"),"")</f>
        <v/>
      </c>
      <c r="L85" s="19">
        <f>IF($A85="","",IF($G85="","Seleccionar regra municipal",IF(COUNTIFS('Taxas Municipais'!$A$6:$A$105,$G85,'Taxas Municipais'!$B$6:$B$105,$C85,'Taxas Municipais'!$C$6:$C$105,$D85,'Taxas Municipais'!$J$6:$J$105,"Pronto a usar")=0,"Regra incompatível ou não confirmada",IF($E85="","Introduzir lucro tributável",IF(OR($H85="Taxa reduzida",$H85="Isenção"),IF($F85&lt;&gt;"Sim","Confirmar elegibilidade","Pronto a calcular"),"Pronto a calcular")))))</f>
        <v/>
      </c>
      <c r="M85" s="22">
        <f>IFERROR(IF(OR($A85="",$L85&lt;&gt;"Pronto a calcular"),"",$E85*$I85),"")</f>
        <v/>
      </c>
      <c r="N85" s="13" t="inlineStr"/>
    </row>
    <row r="86">
      <c r="A86" s="13" t="inlineStr"/>
      <c r="B86" s="13" t="inlineStr"/>
      <c r="C86" s="16" t="inlineStr"/>
      <c r="D86" s="13" t="inlineStr"/>
      <c r="E86" s="17" t="inlineStr"/>
      <c r="F86" s="18" t="inlineStr"/>
      <c r="G86" s="13" t="inlineStr"/>
      <c r="H86" s="19">
        <f>IFERROR(INDEX('Taxas Municipais'!$D$6:$D$105,MATCH($G86,'Taxas Municipais'!$A$6:$A$105,0)),"")</f>
        <v/>
      </c>
      <c r="I86" s="20">
        <f>IFERROR(INDEX('Taxas Municipais'!$F$6:$F$105,MATCH($G86,'Taxas Municipais'!$A$6:$A$105,0)),"")</f>
        <v/>
      </c>
      <c r="J86" s="19">
        <f>IFERROR(INDEX('Taxas Municipais'!$I$6:$I$105,MATCH($G86,'Taxas Municipais'!$A$6:$A$105,0)),"")</f>
        <v/>
      </c>
      <c r="K86" s="21">
        <f>IFERROR(HYPERLINK(INDEX('Taxas Municipais'!$H$6:$H$105,MATCH($G86,'Taxas Municipais'!$A$6:$A$105,0)),"Abrir fonte"),"")</f>
        <v/>
      </c>
      <c r="L86" s="19">
        <f>IF($A86="","",IF($G86="","Seleccionar regra municipal",IF(COUNTIFS('Taxas Municipais'!$A$6:$A$105,$G86,'Taxas Municipais'!$B$6:$B$105,$C86,'Taxas Municipais'!$C$6:$C$105,$D86,'Taxas Municipais'!$J$6:$J$105,"Pronto a usar")=0,"Regra incompatível ou não confirmada",IF($E86="","Introduzir lucro tributável",IF(OR($H86="Taxa reduzida",$H86="Isenção"),IF($F86&lt;&gt;"Sim","Confirmar elegibilidade","Pronto a calcular"),"Pronto a calcular")))))</f>
        <v/>
      </c>
      <c r="M86" s="22">
        <f>IFERROR(IF(OR($A86="",$L86&lt;&gt;"Pronto a calcular"),"",$E86*$I86),"")</f>
        <v/>
      </c>
      <c r="N86" s="13" t="inlineStr"/>
    </row>
    <row r="87">
      <c r="A87" s="13" t="inlineStr"/>
      <c r="B87" s="13" t="inlineStr"/>
      <c r="C87" s="16" t="inlineStr"/>
      <c r="D87" s="13" t="inlineStr"/>
      <c r="E87" s="17" t="inlineStr"/>
      <c r="F87" s="18" t="inlineStr"/>
      <c r="G87" s="13" t="inlineStr"/>
      <c r="H87" s="19">
        <f>IFERROR(INDEX('Taxas Municipais'!$D$6:$D$105,MATCH($G87,'Taxas Municipais'!$A$6:$A$105,0)),"")</f>
        <v/>
      </c>
      <c r="I87" s="20">
        <f>IFERROR(INDEX('Taxas Municipais'!$F$6:$F$105,MATCH($G87,'Taxas Municipais'!$A$6:$A$105,0)),"")</f>
        <v/>
      </c>
      <c r="J87" s="19">
        <f>IFERROR(INDEX('Taxas Municipais'!$I$6:$I$105,MATCH($G87,'Taxas Municipais'!$A$6:$A$105,0)),"")</f>
        <v/>
      </c>
      <c r="K87" s="21">
        <f>IFERROR(HYPERLINK(INDEX('Taxas Municipais'!$H$6:$H$105,MATCH($G87,'Taxas Municipais'!$A$6:$A$105,0)),"Abrir fonte"),"")</f>
        <v/>
      </c>
      <c r="L87" s="19">
        <f>IF($A87="","",IF($G87="","Seleccionar regra municipal",IF(COUNTIFS('Taxas Municipais'!$A$6:$A$105,$G87,'Taxas Municipais'!$B$6:$B$105,$C87,'Taxas Municipais'!$C$6:$C$105,$D87,'Taxas Municipais'!$J$6:$J$105,"Pronto a usar")=0,"Regra incompatível ou não confirmada",IF($E87="","Introduzir lucro tributável",IF(OR($H87="Taxa reduzida",$H87="Isenção"),IF($F87&lt;&gt;"Sim","Confirmar elegibilidade","Pronto a calcular"),"Pronto a calcular")))))</f>
        <v/>
      </c>
      <c r="M87" s="22">
        <f>IFERROR(IF(OR($A87="",$L87&lt;&gt;"Pronto a calcular"),"",$E87*$I87),"")</f>
        <v/>
      </c>
      <c r="N87" s="13" t="inlineStr"/>
    </row>
    <row r="88">
      <c r="A88" s="13" t="inlineStr"/>
      <c r="B88" s="13" t="inlineStr"/>
      <c r="C88" s="16" t="inlineStr"/>
      <c r="D88" s="13" t="inlineStr"/>
      <c r="E88" s="17" t="inlineStr"/>
      <c r="F88" s="18" t="inlineStr"/>
      <c r="G88" s="13" t="inlineStr"/>
      <c r="H88" s="19">
        <f>IFERROR(INDEX('Taxas Municipais'!$D$6:$D$105,MATCH($G88,'Taxas Municipais'!$A$6:$A$105,0)),"")</f>
        <v/>
      </c>
      <c r="I88" s="20">
        <f>IFERROR(INDEX('Taxas Municipais'!$F$6:$F$105,MATCH($G88,'Taxas Municipais'!$A$6:$A$105,0)),"")</f>
        <v/>
      </c>
      <c r="J88" s="19">
        <f>IFERROR(INDEX('Taxas Municipais'!$I$6:$I$105,MATCH($G88,'Taxas Municipais'!$A$6:$A$105,0)),"")</f>
        <v/>
      </c>
      <c r="K88" s="21">
        <f>IFERROR(HYPERLINK(INDEX('Taxas Municipais'!$H$6:$H$105,MATCH($G88,'Taxas Municipais'!$A$6:$A$105,0)),"Abrir fonte"),"")</f>
        <v/>
      </c>
      <c r="L88" s="19">
        <f>IF($A88="","",IF($G88="","Seleccionar regra municipal",IF(COUNTIFS('Taxas Municipais'!$A$6:$A$105,$G88,'Taxas Municipais'!$B$6:$B$105,$C88,'Taxas Municipais'!$C$6:$C$105,$D88,'Taxas Municipais'!$J$6:$J$105,"Pronto a usar")=0,"Regra incompatível ou não confirmada",IF($E88="","Introduzir lucro tributável",IF(OR($H88="Taxa reduzida",$H88="Isenção"),IF($F88&lt;&gt;"Sim","Confirmar elegibilidade","Pronto a calcular"),"Pronto a calcular")))))</f>
        <v/>
      </c>
      <c r="M88" s="22">
        <f>IFERROR(IF(OR($A88="",$L88&lt;&gt;"Pronto a calcular"),"",$E88*$I88),"")</f>
        <v/>
      </c>
      <c r="N88" s="13" t="inlineStr"/>
    </row>
    <row r="89">
      <c r="A89" s="13" t="inlineStr"/>
      <c r="B89" s="13" t="inlineStr"/>
      <c r="C89" s="16" t="inlineStr"/>
      <c r="D89" s="13" t="inlineStr"/>
      <c r="E89" s="17" t="inlineStr"/>
      <c r="F89" s="18" t="inlineStr"/>
      <c r="G89" s="13" t="inlineStr"/>
      <c r="H89" s="19">
        <f>IFERROR(INDEX('Taxas Municipais'!$D$6:$D$105,MATCH($G89,'Taxas Municipais'!$A$6:$A$105,0)),"")</f>
        <v/>
      </c>
      <c r="I89" s="20">
        <f>IFERROR(INDEX('Taxas Municipais'!$F$6:$F$105,MATCH($G89,'Taxas Municipais'!$A$6:$A$105,0)),"")</f>
        <v/>
      </c>
      <c r="J89" s="19">
        <f>IFERROR(INDEX('Taxas Municipais'!$I$6:$I$105,MATCH($G89,'Taxas Municipais'!$A$6:$A$105,0)),"")</f>
        <v/>
      </c>
      <c r="K89" s="21">
        <f>IFERROR(HYPERLINK(INDEX('Taxas Municipais'!$H$6:$H$105,MATCH($G89,'Taxas Municipais'!$A$6:$A$105,0)),"Abrir fonte"),"")</f>
        <v/>
      </c>
      <c r="L89" s="19">
        <f>IF($A89="","",IF($G89="","Seleccionar regra municipal",IF(COUNTIFS('Taxas Municipais'!$A$6:$A$105,$G89,'Taxas Municipais'!$B$6:$B$105,$C89,'Taxas Municipais'!$C$6:$C$105,$D89,'Taxas Municipais'!$J$6:$J$105,"Pronto a usar")=0,"Regra incompatível ou não confirmada",IF($E89="","Introduzir lucro tributável",IF(OR($H89="Taxa reduzida",$H89="Isenção"),IF($F89&lt;&gt;"Sim","Confirmar elegibilidade","Pronto a calcular"),"Pronto a calcular")))))</f>
        <v/>
      </c>
      <c r="M89" s="22">
        <f>IFERROR(IF(OR($A89="",$L89&lt;&gt;"Pronto a calcular"),"",$E89*$I89),"")</f>
        <v/>
      </c>
      <c r="N89" s="13" t="inlineStr"/>
    </row>
    <row r="90">
      <c r="A90" s="13" t="inlineStr"/>
      <c r="B90" s="13" t="inlineStr"/>
      <c r="C90" s="16" t="inlineStr"/>
      <c r="D90" s="13" t="inlineStr"/>
      <c r="E90" s="17" t="inlineStr"/>
      <c r="F90" s="18" t="inlineStr"/>
      <c r="G90" s="13" t="inlineStr"/>
      <c r="H90" s="19">
        <f>IFERROR(INDEX('Taxas Municipais'!$D$6:$D$105,MATCH($G90,'Taxas Municipais'!$A$6:$A$105,0)),"")</f>
        <v/>
      </c>
      <c r="I90" s="20">
        <f>IFERROR(INDEX('Taxas Municipais'!$F$6:$F$105,MATCH($G90,'Taxas Municipais'!$A$6:$A$105,0)),"")</f>
        <v/>
      </c>
      <c r="J90" s="19">
        <f>IFERROR(INDEX('Taxas Municipais'!$I$6:$I$105,MATCH($G90,'Taxas Municipais'!$A$6:$A$105,0)),"")</f>
        <v/>
      </c>
      <c r="K90" s="21">
        <f>IFERROR(HYPERLINK(INDEX('Taxas Municipais'!$H$6:$H$105,MATCH($G90,'Taxas Municipais'!$A$6:$A$105,0)),"Abrir fonte"),"")</f>
        <v/>
      </c>
      <c r="L90" s="19">
        <f>IF($A90="","",IF($G90="","Seleccionar regra municipal",IF(COUNTIFS('Taxas Municipais'!$A$6:$A$105,$G90,'Taxas Municipais'!$B$6:$B$105,$C90,'Taxas Municipais'!$C$6:$C$105,$D90,'Taxas Municipais'!$J$6:$J$105,"Pronto a usar")=0,"Regra incompatível ou não confirmada",IF($E90="","Introduzir lucro tributável",IF(OR($H90="Taxa reduzida",$H90="Isenção"),IF($F90&lt;&gt;"Sim","Confirmar elegibilidade","Pronto a calcular"),"Pronto a calcular")))))</f>
        <v/>
      </c>
      <c r="M90" s="22">
        <f>IFERROR(IF(OR($A90="",$L90&lt;&gt;"Pronto a calcular"),"",$E90*$I90),"")</f>
        <v/>
      </c>
      <c r="N90" s="13" t="inlineStr"/>
    </row>
    <row r="91">
      <c r="A91" s="13" t="inlineStr"/>
      <c r="B91" s="13" t="inlineStr"/>
      <c r="C91" s="16" t="inlineStr"/>
      <c r="D91" s="13" t="inlineStr"/>
      <c r="E91" s="17" t="inlineStr"/>
      <c r="F91" s="18" t="inlineStr"/>
      <c r="G91" s="13" t="inlineStr"/>
      <c r="H91" s="19">
        <f>IFERROR(INDEX('Taxas Municipais'!$D$6:$D$105,MATCH($G91,'Taxas Municipais'!$A$6:$A$105,0)),"")</f>
        <v/>
      </c>
      <c r="I91" s="20">
        <f>IFERROR(INDEX('Taxas Municipais'!$F$6:$F$105,MATCH($G91,'Taxas Municipais'!$A$6:$A$105,0)),"")</f>
        <v/>
      </c>
      <c r="J91" s="19">
        <f>IFERROR(INDEX('Taxas Municipais'!$I$6:$I$105,MATCH($G91,'Taxas Municipais'!$A$6:$A$105,0)),"")</f>
        <v/>
      </c>
      <c r="K91" s="21">
        <f>IFERROR(HYPERLINK(INDEX('Taxas Municipais'!$H$6:$H$105,MATCH($G91,'Taxas Municipais'!$A$6:$A$105,0)),"Abrir fonte"),"")</f>
        <v/>
      </c>
      <c r="L91" s="19">
        <f>IF($A91="","",IF($G91="","Seleccionar regra municipal",IF(COUNTIFS('Taxas Municipais'!$A$6:$A$105,$G91,'Taxas Municipais'!$B$6:$B$105,$C91,'Taxas Municipais'!$C$6:$C$105,$D91,'Taxas Municipais'!$J$6:$J$105,"Pronto a usar")=0,"Regra incompatível ou não confirmada",IF($E91="","Introduzir lucro tributável",IF(OR($H91="Taxa reduzida",$H91="Isenção"),IF($F91&lt;&gt;"Sim","Confirmar elegibilidade","Pronto a calcular"),"Pronto a calcular")))))</f>
        <v/>
      </c>
      <c r="M91" s="22">
        <f>IFERROR(IF(OR($A91="",$L91&lt;&gt;"Pronto a calcular"),"",$E91*$I91),"")</f>
        <v/>
      </c>
      <c r="N91" s="13" t="inlineStr"/>
    </row>
    <row r="92">
      <c r="A92" s="13" t="inlineStr"/>
      <c r="B92" s="13" t="inlineStr"/>
      <c r="C92" s="16" t="inlineStr"/>
      <c r="D92" s="13" t="inlineStr"/>
      <c r="E92" s="17" t="inlineStr"/>
      <c r="F92" s="18" t="inlineStr"/>
      <c r="G92" s="13" t="inlineStr"/>
      <c r="H92" s="19">
        <f>IFERROR(INDEX('Taxas Municipais'!$D$6:$D$105,MATCH($G92,'Taxas Municipais'!$A$6:$A$105,0)),"")</f>
        <v/>
      </c>
      <c r="I92" s="20">
        <f>IFERROR(INDEX('Taxas Municipais'!$F$6:$F$105,MATCH($G92,'Taxas Municipais'!$A$6:$A$105,0)),"")</f>
        <v/>
      </c>
      <c r="J92" s="19">
        <f>IFERROR(INDEX('Taxas Municipais'!$I$6:$I$105,MATCH($G92,'Taxas Municipais'!$A$6:$A$105,0)),"")</f>
        <v/>
      </c>
      <c r="K92" s="21">
        <f>IFERROR(HYPERLINK(INDEX('Taxas Municipais'!$H$6:$H$105,MATCH($G92,'Taxas Municipais'!$A$6:$A$105,0)),"Abrir fonte"),"")</f>
        <v/>
      </c>
      <c r="L92" s="19">
        <f>IF($A92="","",IF($G92="","Seleccionar regra municipal",IF(COUNTIFS('Taxas Municipais'!$A$6:$A$105,$G92,'Taxas Municipais'!$B$6:$B$105,$C92,'Taxas Municipais'!$C$6:$C$105,$D92,'Taxas Municipais'!$J$6:$J$105,"Pronto a usar")=0,"Regra incompatível ou não confirmada",IF($E92="","Introduzir lucro tributável",IF(OR($H92="Taxa reduzida",$H92="Isenção"),IF($F92&lt;&gt;"Sim","Confirmar elegibilidade","Pronto a calcular"),"Pronto a calcular")))))</f>
        <v/>
      </c>
      <c r="M92" s="22">
        <f>IFERROR(IF(OR($A92="",$L92&lt;&gt;"Pronto a calcular"),"",$E92*$I92),"")</f>
        <v/>
      </c>
      <c r="N92" s="13" t="inlineStr"/>
    </row>
    <row r="93">
      <c r="A93" s="13" t="inlineStr"/>
      <c r="B93" s="13" t="inlineStr"/>
      <c r="C93" s="16" t="inlineStr"/>
      <c r="D93" s="13" t="inlineStr"/>
      <c r="E93" s="17" t="inlineStr"/>
      <c r="F93" s="18" t="inlineStr"/>
      <c r="G93" s="13" t="inlineStr"/>
      <c r="H93" s="19">
        <f>IFERROR(INDEX('Taxas Municipais'!$D$6:$D$105,MATCH($G93,'Taxas Municipais'!$A$6:$A$105,0)),"")</f>
        <v/>
      </c>
      <c r="I93" s="20">
        <f>IFERROR(INDEX('Taxas Municipais'!$F$6:$F$105,MATCH($G93,'Taxas Municipais'!$A$6:$A$105,0)),"")</f>
        <v/>
      </c>
      <c r="J93" s="19">
        <f>IFERROR(INDEX('Taxas Municipais'!$I$6:$I$105,MATCH($G93,'Taxas Municipais'!$A$6:$A$105,0)),"")</f>
        <v/>
      </c>
      <c r="K93" s="21">
        <f>IFERROR(HYPERLINK(INDEX('Taxas Municipais'!$H$6:$H$105,MATCH($G93,'Taxas Municipais'!$A$6:$A$105,0)),"Abrir fonte"),"")</f>
        <v/>
      </c>
      <c r="L93" s="19">
        <f>IF($A93="","",IF($G93="","Seleccionar regra municipal",IF(COUNTIFS('Taxas Municipais'!$A$6:$A$105,$G93,'Taxas Municipais'!$B$6:$B$105,$C93,'Taxas Municipais'!$C$6:$C$105,$D93,'Taxas Municipais'!$J$6:$J$105,"Pronto a usar")=0,"Regra incompatível ou não confirmada",IF($E93="","Introduzir lucro tributável",IF(OR($H93="Taxa reduzida",$H93="Isenção"),IF($F93&lt;&gt;"Sim","Confirmar elegibilidade","Pronto a calcular"),"Pronto a calcular")))))</f>
        <v/>
      </c>
      <c r="M93" s="22">
        <f>IFERROR(IF(OR($A93="",$L93&lt;&gt;"Pronto a calcular"),"",$E93*$I93),"")</f>
        <v/>
      </c>
      <c r="N93" s="13" t="inlineStr"/>
    </row>
    <row r="94">
      <c r="A94" s="13" t="inlineStr"/>
      <c r="B94" s="13" t="inlineStr"/>
      <c r="C94" s="16" t="inlineStr"/>
      <c r="D94" s="13" t="inlineStr"/>
      <c r="E94" s="17" t="inlineStr"/>
      <c r="F94" s="18" t="inlineStr"/>
      <c r="G94" s="13" t="inlineStr"/>
      <c r="H94" s="19">
        <f>IFERROR(INDEX('Taxas Municipais'!$D$6:$D$105,MATCH($G94,'Taxas Municipais'!$A$6:$A$105,0)),"")</f>
        <v/>
      </c>
      <c r="I94" s="20">
        <f>IFERROR(INDEX('Taxas Municipais'!$F$6:$F$105,MATCH($G94,'Taxas Municipais'!$A$6:$A$105,0)),"")</f>
        <v/>
      </c>
      <c r="J94" s="19">
        <f>IFERROR(INDEX('Taxas Municipais'!$I$6:$I$105,MATCH($G94,'Taxas Municipais'!$A$6:$A$105,0)),"")</f>
        <v/>
      </c>
      <c r="K94" s="21">
        <f>IFERROR(HYPERLINK(INDEX('Taxas Municipais'!$H$6:$H$105,MATCH($G94,'Taxas Municipais'!$A$6:$A$105,0)),"Abrir fonte"),"")</f>
        <v/>
      </c>
      <c r="L94" s="19">
        <f>IF($A94="","",IF($G94="","Seleccionar regra municipal",IF(COUNTIFS('Taxas Municipais'!$A$6:$A$105,$G94,'Taxas Municipais'!$B$6:$B$105,$C94,'Taxas Municipais'!$C$6:$C$105,$D94,'Taxas Municipais'!$J$6:$J$105,"Pronto a usar")=0,"Regra incompatível ou não confirmada",IF($E94="","Introduzir lucro tributável",IF(OR($H94="Taxa reduzida",$H94="Isenção"),IF($F94&lt;&gt;"Sim","Confirmar elegibilidade","Pronto a calcular"),"Pronto a calcular")))))</f>
        <v/>
      </c>
      <c r="M94" s="22">
        <f>IFERROR(IF(OR($A94="",$L94&lt;&gt;"Pronto a calcular"),"",$E94*$I94),"")</f>
        <v/>
      </c>
      <c r="N94" s="13" t="inlineStr"/>
    </row>
    <row r="95">
      <c r="A95" s="13" t="inlineStr"/>
      <c r="B95" s="13" t="inlineStr"/>
      <c r="C95" s="16" t="inlineStr"/>
      <c r="D95" s="13" t="inlineStr"/>
      <c r="E95" s="17" t="inlineStr"/>
      <c r="F95" s="18" t="inlineStr"/>
      <c r="G95" s="13" t="inlineStr"/>
      <c r="H95" s="19">
        <f>IFERROR(INDEX('Taxas Municipais'!$D$6:$D$105,MATCH($G95,'Taxas Municipais'!$A$6:$A$105,0)),"")</f>
        <v/>
      </c>
      <c r="I95" s="20">
        <f>IFERROR(INDEX('Taxas Municipais'!$F$6:$F$105,MATCH($G95,'Taxas Municipais'!$A$6:$A$105,0)),"")</f>
        <v/>
      </c>
      <c r="J95" s="19">
        <f>IFERROR(INDEX('Taxas Municipais'!$I$6:$I$105,MATCH($G95,'Taxas Municipais'!$A$6:$A$105,0)),"")</f>
        <v/>
      </c>
      <c r="K95" s="21">
        <f>IFERROR(HYPERLINK(INDEX('Taxas Municipais'!$H$6:$H$105,MATCH($G95,'Taxas Municipais'!$A$6:$A$105,0)),"Abrir fonte"),"")</f>
        <v/>
      </c>
      <c r="L95" s="19">
        <f>IF($A95="","",IF($G95="","Seleccionar regra municipal",IF(COUNTIFS('Taxas Municipais'!$A$6:$A$105,$G95,'Taxas Municipais'!$B$6:$B$105,$C95,'Taxas Municipais'!$C$6:$C$105,$D95,'Taxas Municipais'!$J$6:$J$105,"Pronto a usar")=0,"Regra incompatível ou não confirmada",IF($E95="","Introduzir lucro tributável",IF(OR($H95="Taxa reduzida",$H95="Isenção"),IF($F95&lt;&gt;"Sim","Confirmar elegibilidade","Pronto a calcular"),"Pronto a calcular")))))</f>
        <v/>
      </c>
      <c r="M95" s="22">
        <f>IFERROR(IF(OR($A95="",$L95&lt;&gt;"Pronto a calcular"),"",$E95*$I95),"")</f>
        <v/>
      </c>
      <c r="N95" s="13" t="inlineStr"/>
    </row>
    <row r="96">
      <c r="A96" s="13" t="inlineStr"/>
      <c r="B96" s="13" t="inlineStr"/>
      <c r="C96" s="16" t="inlineStr"/>
      <c r="D96" s="13" t="inlineStr"/>
      <c r="E96" s="17" t="inlineStr"/>
      <c r="F96" s="18" t="inlineStr"/>
      <c r="G96" s="13" t="inlineStr"/>
      <c r="H96" s="19">
        <f>IFERROR(INDEX('Taxas Municipais'!$D$6:$D$105,MATCH($G96,'Taxas Municipais'!$A$6:$A$105,0)),"")</f>
        <v/>
      </c>
      <c r="I96" s="20">
        <f>IFERROR(INDEX('Taxas Municipais'!$F$6:$F$105,MATCH($G96,'Taxas Municipais'!$A$6:$A$105,0)),"")</f>
        <v/>
      </c>
      <c r="J96" s="19">
        <f>IFERROR(INDEX('Taxas Municipais'!$I$6:$I$105,MATCH($G96,'Taxas Municipais'!$A$6:$A$105,0)),"")</f>
        <v/>
      </c>
      <c r="K96" s="21">
        <f>IFERROR(HYPERLINK(INDEX('Taxas Municipais'!$H$6:$H$105,MATCH($G96,'Taxas Municipais'!$A$6:$A$105,0)),"Abrir fonte"),"")</f>
        <v/>
      </c>
      <c r="L96" s="19">
        <f>IF($A96="","",IF($G96="","Seleccionar regra municipal",IF(COUNTIFS('Taxas Municipais'!$A$6:$A$105,$G96,'Taxas Municipais'!$B$6:$B$105,$C96,'Taxas Municipais'!$C$6:$C$105,$D96,'Taxas Municipais'!$J$6:$J$105,"Pronto a usar")=0,"Regra incompatível ou não confirmada",IF($E96="","Introduzir lucro tributável",IF(OR($H96="Taxa reduzida",$H96="Isenção"),IF($F96&lt;&gt;"Sim","Confirmar elegibilidade","Pronto a calcular"),"Pronto a calcular")))))</f>
        <v/>
      </c>
      <c r="M96" s="22">
        <f>IFERROR(IF(OR($A96="",$L96&lt;&gt;"Pronto a calcular"),"",$E96*$I96),"")</f>
        <v/>
      </c>
      <c r="N96" s="13" t="inlineStr"/>
    </row>
    <row r="97">
      <c r="A97" s="13" t="inlineStr"/>
      <c r="B97" s="13" t="inlineStr"/>
      <c r="C97" s="16" t="inlineStr"/>
      <c r="D97" s="13" t="inlineStr"/>
      <c r="E97" s="17" t="inlineStr"/>
      <c r="F97" s="18" t="inlineStr"/>
      <c r="G97" s="13" t="inlineStr"/>
      <c r="H97" s="19">
        <f>IFERROR(INDEX('Taxas Municipais'!$D$6:$D$105,MATCH($G97,'Taxas Municipais'!$A$6:$A$105,0)),"")</f>
        <v/>
      </c>
      <c r="I97" s="20">
        <f>IFERROR(INDEX('Taxas Municipais'!$F$6:$F$105,MATCH($G97,'Taxas Municipais'!$A$6:$A$105,0)),"")</f>
        <v/>
      </c>
      <c r="J97" s="19">
        <f>IFERROR(INDEX('Taxas Municipais'!$I$6:$I$105,MATCH($G97,'Taxas Municipais'!$A$6:$A$105,0)),"")</f>
        <v/>
      </c>
      <c r="K97" s="21">
        <f>IFERROR(HYPERLINK(INDEX('Taxas Municipais'!$H$6:$H$105,MATCH($G97,'Taxas Municipais'!$A$6:$A$105,0)),"Abrir fonte"),"")</f>
        <v/>
      </c>
      <c r="L97" s="19">
        <f>IF($A97="","",IF($G97="","Seleccionar regra municipal",IF(COUNTIFS('Taxas Municipais'!$A$6:$A$105,$G97,'Taxas Municipais'!$B$6:$B$105,$C97,'Taxas Municipais'!$C$6:$C$105,$D97,'Taxas Municipais'!$J$6:$J$105,"Pronto a usar")=0,"Regra incompatível ou não confirmada",IF($E97="","Introduzir lucro tributável",IF(OR($H97="Taxa reduzida",$H97="Isenção"),IF($F97&lt;&gt;"Sim","Confirmar elegibilidade","Pronto a calcular"),"Pronto a calcular")))))</f>
        <v/>
      </c>
      <c r="M97" s="22">
        <f>IFERROR(IF(OR($A97="",$L97&lt;&gt;"Pronto a calcular"),"",$E97*$I97),"")</f>
        <v/>
      </c>
      <c r="N97" s="13" t="inlineStr"/>
    </row>
    <row r="98">
      <c r="A98" s="13" t="inlineStr"/>
      <c r="B98" s="13" t="inlineStr"/>
      <c r="C98" s="16" t="inlineStr"/>
      <c r="D98" s="13" t="inlineStr"/>
      <c r="E98" s="17" t="inlineStr"/>
      <c r="F98" s="18" t="inlineStr"/>
      <c r="G98" s="13" t="inlineStr"/>
      <c r="H98" s="19">
        <f>IFERROR(INDEX('Taxas Municipais'!$D$6:$D$105,MATCH($G98,'Taxas Municipais'!$A$6:$A$105,0)),"")</f>
        <v/>
      </c>
      <c r="I98" s="20">
        <f>IFERROR(INDEX('Taxas Municipais'!$F$6:$F$105,MATCH($G98,'Taxas Municipais'!$A$6:$A$105,0)),"")</f>
        <v/>
      </c>
      <c r="J98" s="19">
        <f>IFERROR(INDEX('Taxas Municipais'!$I$6:$I$105,MATCH($G98,'Taxas Municipais'!$A$6:$A$105,0)),"")</f>
        <v/>
      </c>
      <c r="K98" s="21">
        <f>IFERROR(HYPERLINK(INDEX('Taxas Municipais'!$H$6:$H$105,MATCH($G98,'Taxas Municipais'!$A$6:$A$105,0)),"Abrir fonte"),"")</f>
        <v/>
      </c>
      <c r="L98" s="19">
        <f>IF($A98="","",IF($G98="","Seleccionar regra municipal",IF(COUNTIFS('Taxas Municipais'!$A$6:$A$105,$G98,'Taxas Municipais'!$B$6:$B$105,$C98,'Taxas Municipais'!$C$6:$C$105,$D98,'Taxas Municipais'!$J$6:$J$105,"Pronto a usar")=0,"Regra incompatível ou não confirmada",IF($E98="","Introduzir lucro tributável",IF(OR($H98="Taxa reduzida",$H98="Isenção"),IF($F98&lt;&gt;"Sim","Confirmar elegibilidade","Pronto a calcular"),"Pronto a calcular")))))</f>
        <v/>
      </c>
      <c r="M98" s="22">
        <f>IFERROR(IF(OR($A98="",$L98&lt;&gt;"Pronto a calcular"),"",$E98*$I98),"")</f>
        <v/>
      </c>
      <c r="N98" s="13" t="inlineStr"/>
    </row>
    <row r="99">
      <c r="A99" s="13" t="inlineStr"/>
      <c r="B99" s="13" t="inlineStr"/>
      <c r="C99" s="16" t="inlineStr"/>
      <c r="D99" s="13" t="inlineStr"/>
      <c r="E99" s="17" t="inlineStr"/>
      <c r="F99" s="18" t="inlineStr"/>
      <c r="G99" s="13" t="inlineStr"/>
      <c r="H99" s="19">
        <f>IFERROR(INDEX('Taxas Municipais'!$D$6:$D$105,MATCH($G99,'Taxas Municipais'!$A$6:$A$105,0)),"")</f>
        <v/>
      </c>
      <c r="I99" s="20">
        <f>IFERROR(INDEX('Taxas Municipais'!$F$6:$F$105,MATCH($G99,'Taxas Municipais'!$A$6:$A$105,0)),"")</f>
        <v/>
      </c>
      <c r="J99" s="19">
        <f>IFERROR(INDEX('Taxas Municipais'!$I$6:$I$105,MATCH($G99,'Taxas Municipais'!$A$6:$A$105,0)),"")</f>
        <v/>
      </c>
      <c r="K99" s="21">
        <f>IFERROR(HYPERLINK(INDEX('Taxas Municipais'!$H$6:$H$105,MATCH($G99,'Taxas Municipais'!$A$6:$A$105,0)),"Abrir fonte"),"")</f>
        <v/>
      </c>
      <c r="L99" s="19">
        <f>IF($A99="","",IF($G99="","Seleccionar regra municipal",IF(COUNTIFS('Taxas Municipais'!$A$6:$A$105,$G99,'Taxas Municipais'!$B$6:$B$105,$C99,'Taxas Municipais'!$C$6:$C$105,$D99,'Taxas Municipais'!$J$6:$J$105,"Pronto a usar")=0,"Regra incompatível ou não confirmada",IF($E99="","Introduzir lucro tributável",IF(OR($H99="Taxa reduzida",$H99="Isenção"),IF($F99&lt;&gt;"Sim","Confirmar elegibilidade","Pronto a calcular"),"Pronto a calcular")))))</f>
        <v/>
      </c>
      <c r="M99" s="22">
        <f>IFERROR(IF(OR($A99="",$L99&lt;&gt;"Pronto a calcular"),"",$E99*$I99),"")</f>
        <v/>
      </c>
      <c r="N99" s="13" t="inlineStr"/>
    </row>
    <row r="100">
      <c r="A100" s="13" t="inlineStr"/>
      <c r="B100" s="13" t="inlineStr"/>
      <c r="C100" s="16" t="inlineStr"/>
      <c r="D100" s="13" t="inlineStr"/>
      <c r="E100" s="17" t="inlineStr"/>
      <c r="F100" s="18" t="inlineStr"/>
      <c r="G100" s="13" t="inlineStr"/>
      <c r="H100" s="19">
        <f>IFERROR(INDEX('Taxas Municipais'!$D$6:$D$105,MATCH($G100,'Taxas Municipais'!$A$6:$A$105,0)),"")</f>
        <v/>
      </c>
      <c r="I100" s="20">
        <f>IFERROR(INDEX('Taxas Municipais'!$F$6:$F$105,MATCH($G100,'Taxas Municipais'!$A$6:$A$105,0)),"")</f>
        <v/>
      </c>
      <c r="J100" s="19">
        <f>IFERROR(INDEX('Taxas Municipais'!$I$6:$I$105,MATCH($G100,'Taxas Municipais'!$A$6:$A$105,0)),"")</f>
        <v/>
      </c>
      <c r="K100" s="21">
        <f>IFERROR(HYPERLINK(INDEX('Taxas Municipais'!$H$6:$H$105,MATCH($G100,'Taxas Municipais'!$A$6:$A$105,0)),"Abrir fonte"),"")</f>
        <v/>
      </c>
      <c r="L100" s="19">
        <f>IF($A100="","",IF($G100="","Seleccionar regra municipal",IF(COUNTIFS('Taxas Municipais'!$A$6:$A$105,$G100,'Taxas Municipais'!$B$6:$B$105,$C100,'Taxas Municipais'!$C$6:$C$105,$D100,'Taxas Municipais'!$J$6:$J$105,"Pronto a usar")=0,"Regra incompatível ou não confirmada",IF($E100="","Introduzir lucro tributável",IF(OR($H100="Taxa reduzida",$H100="Isenção"),IF($F100&lt;&gt;"Sim","Confirmar elegibilidade","Pronto a calcular"),"Pronto a calcular")))))</f>
        <v/>
      </c>
      <c r="M100" s="22">
        <f>IFERROR(IF(OR($A100="",$L100&lt;&gt;"Pronto a calcular"),"",$E100*$I100),"")</f>
        <v/>
      </c>
      <c r="N100" s="13" t="inlineStr"/>
    </row>
    <row r="101">
      <c r="A101" s="13" t="inlineStr"/>
      <c r="B101" s="13" t="inlineStr"/>
      <c r="C101" s="16" t="inlineStr"/>
      <c r="D101" s="13" t="inlineStr"/>
      <c r="E101" s="17" t="inlineStr"/>
      <c r="F101" s="18" t="inlineStr"/>
      <c r="G101" s="13" t="inlineStr"/>
      <c r="H101" s="19">
        <f>IFERROR(INDEX('Taxas Municipais'!$D$6:$D$105,MATCH($G101,'Taxas Municipais'!$A$6:$A$105,0)),"")</f>
        <v/>
      </c>
      <c r="I101" s="20">
        <f>IFERROR(INDEX('Taxas Municipais'!$F$6:$F$105,MATCH($G101,'Taxas Municipais'!$A$6:$A$105,0)),"")</f>
        <v/>
      </c>
      <c r="J101" s="19">
        <f>IFERROR(INDEX('Taxas Municipais'!$I$6:$I$105,MATCH($G101,'Taxas Municipais'!$A$6:$A$105,0)),"")</f>
        <v/>
      </c>
      <c r="K101" s="21">
        <f>IFERROR(HYPERLINK(INDEX('Taxas Municipais'!$H$6:$H$105,MATCH($G101,'Taxas Municipais'!$A$6:$A$105,0)),"Abrir fonte"),"")</f>
        <v/>
      </c>
      <c r="L101" s="19">
        <f>IF($A101="","",IF($G101="","Seleccionar regra municipal",IF(COUNTIFS('Taxas Municipais'!$A$6:$A$105,$G101,'Taxas Municipais'!$B$6:$B$105,$C101,'Taxas Municipais'!$C$6:$C$105,$D101,'Taxas Municipais'!$J$6:$J$105,"Pronto a usar")=0,"Regra incompatível ou não confirmada",IF($E101="","Introduzir lucro tributável",IF(OR($H101="Taxa reduzida",$H101="Isenção"),IF($F101&lt;&gt;"Sim","Confirmar elegibilidade","Pronto a calcular"),"Pronto a calcular")))))</f>
        <v/>
      </c>
      <c r="M101" s="22">
        <f>IFERROR(IF(OR($A101="",$L101&lt;&gt;"Pronto a calcular"),"",$E101*$I101),"")</f>
        <v/>
      </c>
      <c r="N101" s="13" t="inlineStr"/>
    </row>
    <row r="102">
      <c r="A102" s="13" t="inlineStr"/>
      <c r="B102" s="13" t="inlineStr"/>
      <c r="C102" s="16" t="inlineStr"/>
      <c r="D102" s="13" t="inlineStr"/>
      <c r="E102" s="17" t="inlineStr"/>
      <c r="F102" s="18" t="inlineStr"/>
      <c r="G102" s="13" t="inlineStr"/>
      <c r="H102" s="19">
        <f>IFERROR(INDEX('Taxas Municipais'!$D$6:$D$105,MATCH($G102,'Taxas Municipais'!$A$6:$A$105,0)),"")</f>
        <v/>
      </c>
      <c r="I102" s="20">
        <f>IFERROR(INDEX('Taxas Municipais'!$F$6:$F$105,MATCH($G102,'Taxas Municipais'!$A$6:$A$105,0)),"")</f>
        <v/>
      </c>
      <c r="J102" s="19">
        <f>IFERROR(INDEX('Taxas Municipais'!$I$6:$I$105,MATCH($G102,'Taxas Municipais'!$A$6:$A$105,0)),"")</f>
        <v/>
      </c>
      <c r="K102" s="21">
        <f>IFERROR(HYPERLINK(INDEX('Taxas Municipais'!$H$6:$H$105,MATCH($G102,'Taxas Municipais'!$A$6:$A$105,0)),"Abrir fonte"),"")</f>
        <v/>
      </c>
      <c r="L102" s="19">
        <f>IF($A102="","",IF($G102="","Seleccionar regra municipal",IF(COUNTIFS('Taxas Municipais'!$A$6:$A$105,$G102,'Taxas Municipais'!$B$6:$B$105,$C102,'Taxas Municipais'!$C$6:$C$105,$D102,'Taxas Municipais'!$J$6:$J$105,"Pronto a usar")=0,"Regra incompatível ou não confirmada",IF($E102="","Introduzir lucro tributável",IF(OR($H102="Taxa reduzida",$H102="Isenção"),IF($F102&lt;&gt;"Sim","Confirmar elegibilidade","Pronto a calcular"),"Pronto a calcular")))))</f>
        <v/>
      </c>
      <c r="M102" s="22">
        <f>IFERROR(IF(OR($A102="",$L102&lt;&gt;"Pronto a calcular"),"",$E102*$I102),"")</f>
        <v/>
      </c>
      <c r="N102" s="13" t="inlineStr"/>
    </row>
    <row r="103">
      <c r="A103" s="13" t="inlineStr"/>
      <c r="B103" s="13" t="inlineStr"/>
      <c r="C103" s="16" t="inlineStr"/>
      <c r="D103" s="13" t="inlineStr"/>
      <c r="E103" s="17" t="inlineStr"/>
      <c r="F103" s="18" t="inlineStr"/>
      <c r="G103" s="13" t="inlineStr"/>
      <c r="H103" s="19">
        <f>IFERROR(INDEX('Taxas Municipais'!$D$6:$D$105,MATCH($G103,'Taxas Municipais'!$A$6:$A$105,0)),"")</f>
        <v/>
      </c>
      <c r="I103" s="20">
        <f>IFERROR(INDEX('Taxas Municipais'!$F$6:$F$105,MATCH($G103,'Taxas Municipais'!$A$6:$A$105,0)),"")</f>
        <v/>
      </c>
      <c r="J103" s="19">
        <f>IFERROR(INDEX('Taxas Municipais'!$I$6:$I$105,MATCH($G103,'Taxas Municipais'!$A$6:$A$105,0)),"")</f>
        <v/>
      </c>
      <c r="K103" s="21">
        <f>IFERROR(HYPERLINK(INDEX('Taxas Municipais'!$H$6:$H$105,MATCH($G103,'Taxas Municipais'!$A$6:$A$105,0)),"Abrir fonte"),"")</f>
        <v/>
      </c>
      <c r="L103" s="19">
        <f>IF($A103="","",IF($G103="","Seleccionar regra municipal",IF(COUNTIFS('Taxas Municipais'!$A$6:$A$105,$G103,'Taxas Municipais'!$B$6:$B$105,$C103,'Taxas Municipais'!$C$6:$C$105,$D103,'Taxas Municipais'!$J$6:$J$105,"Pronto a usar")=0,"Regra incompatível ou não confirmada",IF($E103="","Introduzir lucro tributável",IF(OR($H103="Taxa reduzida",$H103="Isenção"),IF($F103&lt;&gt;"Sim","Confirmar elegibilidade","Pronto a calcular"),"Pronto a calcular")))))</f>
        <v/>
      </c>
      <c r="M103" s="22">
        <f>IFERROR(IF(OR($A103="",$L103&lt;&gt;"Pronto a calcular"),"",$E103*$I103),"")</f>
        <v/>
      </c>
      <c r="N103" s="13" t="inlineStr"/>
    </row>
    <row r="104">
      <c r="A104" s="13" t="inlineStr"/>
      <c r="B104" s="13" t="inlineStr"/>
      <c r="C104" s="16" t="inlineStr"/>
      <c r="D104" s="13" t="inlineStr"/>
      <c r="E104" s="17" t="inlineStr"/>
      <c r="F104" s="18" t="inlineStr"/>
      <c r="G104" s="13" t="inlineStr"/>
      <c r="H104" s="19">
        <f>IFERROR(INDEX('Taxas Municipais'!$D$6:$D$105,MATCH($G104,'Taxas Municipais'!$A$6:$A$105,0)),"")</f>
        <v/>
      </c>
      <c r="I104" s="20">
        <f>IFERROR(INDEX('Taxas Municipais'!$F$6:$F$105,MATCH($G104,'Taxas Municipais'!$A$6:$A$105,0)),"")</f>
        <v/>
      </c>
      <c r="J104" s="19">
        <f>IFERROR(INDEX('Taxas Municipais'!$I$6:$I$105,MATCH($G104,'Taxas Municipais'!$A$6:$A$105,0)),"")</f>
        <v/>
      </c>
      <c r="K104" s="21">
        <f>IFERROR(HYPERLINK(INDEX('Taxas Municipais'!$H$6:$H$105,MATCH($G104,'Taxas Municipais'!$A$6:$A$105,0)),"Abrir fonte"),"")</f>
        <v/>
      </c>
      <c r="L104" s="19">
        <f>IF($A104="","",IF($G104="","Seleccionar regra municipal",IF(COUNTIFS('Taxas Municipais'!$A$6:$A$105,$G104,'Taxas Municipais'!$B$6:$B$105,$C104,'Taxas Municipais'!$C$6:$C$105,$D104,'Taxas Municipais'!$J$6:$J$105,"Pronto a usar")=0,"Regra incompatível ou não confirmada",IF($E104="","Introduzir lucro tributável",IF(OR($H104="Taxa reduzida",$H104="Isenção"),IF($F104&lt;&gt;"Sim","Confirmar elegibilidade","Pronto a calcular"),"Pronto a calcular")))))</f>
        <v/>
      </c>
      <c r="M104" s="22">
        <f>IFERROR(IF(OR($A104="",$L104&lt;&gt;"Pronto a calcular"),"",$E104*$I104),"")</f>
        <v/>
      </c>
      <c r="N104" s="13" t="inlineStr"/>
    </row>
    <row r="105">
      <c r="A105" s="13" t="inlineStr"/>
      <c r="B105" s="13" t="inlineStr"/>
      <c r="C105" s="16" t="inlineStr"/>
      <c r="D105" s="13" t="inlineStr"/>
      <c r="E105" s="17" t="inlineStr"/>
      <c r="F105" s="18" t="inlineStr"/>
      <c r="G105" s="13" t="inlineStr"/>
      <c r="H105" s="19">
        <f>IFERROR(INDEX('Taxas Municipais'!$D$6:$D$105,MATCH($G105,'Taxas Municipais'!$A$6:$A$105,0)),"")</f>
        <v/>
      </c>
      <c r="I105" s="20">
        <f>IFERROR(INDEX('Taxas Municipais'!$F$6:$F$105,MATCH($G105,'Taxas Municipais'!$A$6:$A$105,0)),"")</f>
        <v/>
      </c>
      <c r="J105" s="19">
        <f>IFERROR(INDEX('Taxas Municipais'!$I$6:$I$105,MATCH($G105,'Taxas Municipais'!$A$6:$A$105,0)),"")</f>
        <v/>
      </c>
      <c r="K105" s="21">
        <f>IFERROR(HYPERLINK(INDEX('Taxas Municipais'!$H$6:$H$105,MATCH($G105,'Taxas Municipais'!$A$6:$A$105,0)),"Abrir fonte"),"")</f>
        <v/>
      </c>
      <c r="L105" s="19">
        <f>IF($A105="","",IF($G105="","Seleccionar regra municipal",IF(COUNTIFS('Taxas Municipais'!$A$6:$A$105,$G105,'Taxas Municipais'!$B$6:$B$105,$C105,'Taxas Municipais'!$C$6:$C$105,$D105,'Taxas Municipais'!$J$6:$J$105,"Pronto a usar")=0,"Regra incompatível ou não confirmada",IF($E105="","Introduzir lucro tributável",IF(OR($H105="Taxa reduzida",$H105="Isenção"),IF($F105&lt;&gt;"Sim","Confirmar elegibilidade","Pronto a calcular"),"Pronto a calcular")))))</f>
        <v/>
      </c>
      <c r="M105" s="22">
        <f>IFERROR(IF(OR($A105="",$L105&lt;&gt;"Pronto a calcular"),"",$E105*$I105),"")</f>
        <v/>
      </c>
      <c r="N105" s="13" t="inlineStr"/>
    </row>
    <row r="108">
      <c r="A108" s="23" t="inlineStr">
        <is>
          <t>Controlo final dos totais — todos os períodos fiscais</t>
        </is>
      </c>
      <c r="B108" s="23" t="n"/>
      <c r="C108" s="23" t="n"/>
      <c r="D108" s="23" t="n"/>
      <c r="E108" s="23" t="n"/>
      <c r="F108" s="23" t="n"/>
      <c r="G108" s="23" t="n"/>
      <c r="H108" s="23" t="n"/>
      <c r="I108" s="23" t="n"/>
      <c r="J108" s="23" t="n"/>
      <c r="K108" s="23" t="n"/>
      <c r="L108" s="23" t="n"/>
      <c r="M108" s="23" t="n"/>
      <c r="N108" s="23" t="n"/>
    </row>
    <row r="109">
      <c r="A109" s="6" t="inlineStr">
        <is>
          <t>Total de derrama dos registos prontos</t>
        </is>
      </c>
      <c r="B109" s="8">
        <f>IFERROR(SUMIFS($M$6:$M$105,$L$6:$L$105,"Pronto a calcular"),0)</f>
        <v/>
      </c>
      <c r="D109" s="6" t="inlineStr">
        <is>
          <t>Total recalculado para controlo</t>
        </is>
      </c>
      <c r="E109" s="8">
        <f>IFERROR(SUMPRODUCT(($L$6:$L$105="Pronto a calcular")*$E$6:$E$105*$I$6:$I$105),0)</f>
        <v/>
      </c>
      <c r="G109" s="6" t="inlineStr">
        <is>
          <t>Diferença</t>
        </is>
      </c>
      <c r="H109" s="8">
        <f>IFERROR(B109-E109,"")</f>
        <v/>
      </c>
      <c r="J109" s="6" t="inlineStr">
        <is>
          <t>Estado do controlo</t>
        </is>
      </c>
      <c r="K109" s="10">
        <f>IFERROR(IF(H109=0,"OK","VERIFICAR"),"VERIFICAR")</f>
        <v/>
      </c>
      <c r="L109" s="6" t="inlineStr">
        <is>
          <t>Registos pendentes</t>
        </is>
      </c>
      <c r="N109" s="24">
        <f>IFERROR(COUNTIFS($A$6:$A$105,"&lt;&gt;",$L$6:$L$105,"&lt;&gt;Pronto a calcular"),0)</f>
        <v/>
      </c>
    </row>
  </sheetData>
  <mergeCells count="1">
    <mergeCell ref="A1:N1"/>
  </mergeCells>
  <conditionalFormatting sqref="L6:L105">
    <cfRule type="expression" priority="1" dxfId="1">
      <formula>L6="Pronto a calcular"</formula>
    </cfRule>
    <cfRule type="expression" priority="2" dxfId="2">
      <formula>L6="Confirmar elegibilidade"</formula>
    </cfRule>
    <cfRule type="expression" priority="3" dxfId="3">
      <formula>L6="Seleccionar regra municipal"</formula>
    </cfRule>
    <cfRule type="expression" priority="4" dxfId="0">
      <formula>L6="Regra incompatível ou não confirmada"</formula>
    </cfRule>
    <cfRule type="expression" priority="5" dxfId="3">
      <formula>L6="Introduzir lucro tributável"</formula>
    </cfRule>
    <cfRule type="expression" priority="6" dxfId="4">
      <formula>L6="Erro no cálculo"</formula>
    </cfRule>
  </conditionalFormatting>
  <conditionalFormatting sqref="K109">
    <cfRule type="expression" priority="7" dxfId="1">
      <formula>K109="OK"</formula>
    </cfRule>
    <cfRule type="expression" priority="8" dxfId="0">
      <formula>K109="VERIFICAR"</formula>
    </cfRule>
  </conditionalFormatting>
  <dataValidations count="6">
    <dataValidation sqref="A6:A105" showErrorMessage="1" showInputMessage="1" allowBlank="1" type="custom">
      <formula1>=OR(A6="",COUNTIF($A$6:$A$105,A6)=1)</formula1>
    </dataValidation>
    <dataValidation sqref="C6:C105" showErrorMessage="1" showInputMessage="1" allowBlank="1" type="whole" operator="greaterThanOrEqual">
      <formula1>1</formula1>
    </dataValidation>
    <dataValidation sqref="D6:D105" showErrorMessage="1" showInputMessage="1" allowBlank="1" type="list">
      <formula1>='Taxas Municipais'!$C$6:$C$105</formula1>
    </dataValidation>
    <dataValidation sqref="E6:E105" showErrorMessage="1" showInputMessage="1" allowBlank="1" type="decimal" operator="greaterThanOrEqual">
      <formula1>0</formula1>
    </dataValidation>
    <dataValidation sqref="F6:F105" showErrorMessage="1" showInputMessage="1" allowBlank="1" type="list">
      <formula1>"Sim,Não,Não aplicável"</formula1>
    </dataValidation>
    <dataValidation sqref="G6:G105" showErrorMessage="1" showInputMessage="1" allowBlank="1" type="list">
      <formula1>='Taxas Municipais'!$A$6:$A$105</formula1>
    </dataValidation>
  </dataValidations>
  <pageMargins left="0.75" right="0.7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23" customWidth="1" min="3" max="3"/>
    <col width="19" customWidth="1" min="4" max="4"/>
    <col width="42" customWidth="1" min="5" max="5"/>
    <col width="19" customWidth="1" min="6" max="6"/>
    <col width="19" customWidth="1" min="7" max="7"/>
    <col width="56" customWidth="1" min="8" max="8"/>
    <col width="30" customWidth="1" min="9" max="9"/>
    <col width="27" customWidth="1" min="10" max="10"/>
    <col width="38" customWidth="1" min="11" max="11"/>
  </cols>
  <sheetData>
    <row r="1" ht="26" customHeight="1">
      <c r="A1" s="1" t="inlineStr">
        <is>
          <t>Tabela de taxas e regras municipais — importação manual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7" t="n"/>
      <c r="K1" s="38" t="n"/>
    </row>
    <row r="2">
      <c r="A2" s="6" t="inlineStr">
        <is>
          <t>Identificação / versão da importação:</t>
        </is>
      </c>
      <c r="B2" s="25" t="n"/>
      <c r="D2" s="6" t="inlineStr">
        <is>
          <t>Data de actualização:</t>
        </is>
      </c>
      <c r="E2" s="26" t="n"/>
      <c r="G2" s="6" t="inlineStr">
        <is>
          <t>Fonte de referência:</t>
        </is>
      </c>
      <c r="H2" s="21" t="inlineStr">
        <is>
          <t>Consultar página de ofício-circulado da AT</t>
        </is>
      </c>
    </row>
    <row r="3" ht="30" customHeight="1">
      <c r="A3" s="3" t="inlineStr">
        <is>
          <t>Introduza apenas regras confirmadas na fonte oficial aplicável ao período fiscal. Não existe taxa municipal padrão neste ficheiro.</t>
        </is>
      </c>
    </row>
    <row r="5" ht="42" customHeight="1">
      <c r="A5" s="12" t="inlineStr">
        <is>
          <t>Código da regra municipal</t>
        </is>
      </c>
      <c r="B5" s="12" t="inlineStr">
        <is>
          <t>Período fiscal</t>
        </is>
      </c>
      <c r="C5" s="12" t="inlineStr">
        <is>
          <t>Município</t>
        </is>
      </c>
      <c r="D5" s="12" t="inlineStr">
        <is>
          <t>Tipo de aplicação</t>
        </is>
      </c>
      <c r="E5" s="12" t="inlineStr">
        <is>
          <t>Critério / condição conforme fonte</t>
        </is>
      </c>
      <c r="F5" s="12" t="inlineStr">
        <is>
          <t>Taxa de derrama municipal</t>
        </is>
      </c>
      <c r="G5" s="12" t="inlineStr">
        <is>
          <t>Data de confirmação</t>
        </is>
      </c>
      <c r="H5" s="12" t="inlineStr">
        <is>
          <t>URL da fonte oficial</t>
        </is>
      </c>
      <c r="I5" s="12" t="inlineStr">
        <is>
          <t>Referência / versão da fonte</t>
        </is>
      </c>
      <c r="J5" s="12" t="inlineStr">
        <is>
          <t>Estado do registo</t>
        </is>
      </c>
      <c r="K5" s="12" t="inlineStr">
        <is>
          <t>Observações</t>
        </is>
      </c>
    </row>
    <row r="6">
      <c r="A6" s="27" t="n"/>
      <c r="B6" s="28" t="n"/>
      <c r="C6" s="27" t="n"/>
      <c r="D6" s="27" t="n"/>
      <c r="E6" s="27" t="n"/>
      <c r="F6" s="29" t="n"/>
      <c r="G6" s="30" t="n"/>
      <c r="H6" s="27" t="n"/>
      <c r="I6" s="27" t="n"/>
      <c r="J6" s="31">
        <f>IFERROR(IF($A6="","",IF(COUNTIF($A$6:$A$105,$A6)&gt;1,"Código duplicado",IF(OR($B6="",$C6="",$D6="",$F6="",$G6="",$H6="",$I6=""),"Incompleto",IF(AND(OR($D6="Taxa reduzida",$D6="Isenção"),$E6=""),"Indicar critério/condição","Pronto a usar")))),"Erro no registo")</f>
        <v/>
      </c>
      <c r="K6" s="27" t="n"/>
    </row>
    <row r="7">
      <c r="A7" s="27" t="n"/>
      <c r="B7" s="28" t="n"/>
      <c r="C7" s="27" t="n"/>
      <c r="D7" s="27" t="n"/>
      <c r="E7" s="27" t="n"/>
      <c r="F7" s="29" t="n"/>
      <c r="G7" s="30" t="n"/>
      <c r="H7" s="27" t="n"/>
      <c r="I7" s="27" t="n"/>
      <c r="J7" s="31">
        <f>IFERROR(IF($A7="","",IF(COUNTIF($A$6:$A$105,$A7)&gt;1,"Código duplicado",IF(OR($B7="",$C7="",$D7="",$F7="",$G7="",$H7="",$I7=""),"Incompleto",IF(AND(OR($D7="Taxa reduzida",$D7="Isenção"),$E7=""),"Indicar critério/condição","Pronto a usar")))),"Erro no registo")</f>
        <v/>
      </c>
      <c r="K7" s="27" t="n"/>
    </row>
    <row r="8">
      <c r="A8" s="27" t="n"/>
      <c r="B8" s="28" t="n"/>
      <c r="C8" s="27" t="n"/>
      <c r="D8" s="27" t="n"/>
      <c r="E8" s="27" t="n"/>
      <c r="F8" s="29" t="n"/>
      <c r="G8" s="30" t="n"/>
      <c r="H8" s="27" t="n"/>
      <c r="I8" s="27" t="n"/>
      <c r="J8" s="31">
        <f>IFERROR(IF($A8="","",IF(COUNTIF($A$6:$A$105,$A8)&gt;1,"Código duplicado",IF(OR($B8="",$C8="",$D8="",$F8="",$G8="",$H8="",$I8=""),"Incompleto",IF(AND(OR($D8="Taxa reduzida",$D8="Isenção"),$E8=""),"Indicar critério/condição","Pronto a usar")))),"Erro no registo")</f>
        <v/>
      </c>
      <c r="K8" s="27" t="n"/>
    </row>
    <row r="9">
      <c r="A9" s="27" t="n"/>
      <c r="B9" s="28" t="n"/>
      <c r="C9" s="27" t="n"/>
      <c r="D9" s="27" t="n"/>
      <c r="E9" s="27" t="n"/>
      <c r="F9" s="29" t="n"/>
      <c r="G9" s="30" t="n"/>
      <c r="H9" s="27" t="n"/>
      <c r="I9" s="27" t="n"/>
      <c r="J9" s="31">
        <f>IFERROR(IF($A9="","",IF(COUNTIF($A$6:$A$105,$A9)&gt;1,"Código duplicado",IF(OR($B9="",$C9="",$D9="",$F9="",$G9="",$H9="",$I9=""),"Incompleto",IF(AND(OR($D9="Taxa reduzida",$D9="Isenção"),$E9=""),"Indicar critério/condição","Pronto a usar")))),"Erro no registo")</f>
        <v/>
      </c>
      <c r="K9" s="27" t="n"/>
    </row>
    <row r="10">
      <c r="A10" s="27" t="n"/>
      <c r="B10" s="28" t="n"/>
      <c r="C10" s="27" t="n"/>
      <c r="D10" s="27" t="n"/>
      <c r="E10" s="27" t="n"/>
      <c r="F10" s="29" t="n"/>
      <c r="G10" s="30" t="n"/>
      <c r="H10" s="27" t="n"/>
      <c r="I10" s="27" t="n"/>
      <c r="J10" s="31">
        <f>IFERROR(IF($A10="","",IF(COUNTIF($A$6:$A$105,$A10)&gt;1,"Código duplicado",IF(OR($B10="",$C10="",$D10="",$F10="",$G10="",$H10="",$I10=""),"Incompleto",IF(AND(OR($D10="Taxa reduzida",$D10="Isenção"),$E10=""),"Indicar critério/condição","Pronto a usar")))),"Erro no registo")</f>
        <v/>
      </c>
      <c r="K10" s="27" t="n"/>
    </row>
    <row r="11">
      <c r="A11" s="27" t="n"/>
      <c r="B11" s="28" t="n"/>
      <c r="C11" s="27" t="n"/>
      <c r="D11" s="27" t="n"/>
      <c r="E11" s="27" t="n"/>
      <c r="F11" s="29" t="n"/>
      <c r="G11" s="30" t="n"/>
      <c r="H11" s="27" t="n"/>
      <c r="I11" s="27" t="n"/>
      <c r="J11" s="31">
        <f>IFERROR(IF($A11="","",IF(COUNTIF($A$6:$A$105,$A11)&gt;1,"Código duplicado",IF(OR($B11="",$C11="",$D11="",$F11="",$G11="",$H11="",$I11=""),"Incompleto",IF(AND(OR($D11="Taxa reduzida",$D11="Isenção"),$E11=""),"Indicar critério/condição","Pronto a usar")))),"Erro no registo")</f>
        <v/>
      </c>
      <c r="K11" s="27" t="n"/>
    </row>
    <row r="12">
      <c r="A12" s="27" t="n"/>
      <c r="B12" s="28" t="n"/>
      <c r="C12" s="27" t="n"/>
      <c r="D12" s="27" t="n"/>
      <c r="E12" s="27" t="n"/>
      <c r="F12" s="29" t="n"/>
      <c r="G12" s="30" t="n"/>
      <c r="H12" s="27" t="n"/>
      <c r="I12" s="27" t="n"/>
      <c r="J12" s="31">
        <f>IFERROR(IF($A12="","",IF(COUNTIF($A$6:$A$105,$A12)&gt;1,"Código duplicado",IF(OR($B12="",$C12="",$D12="",$F12="",$G12="",$H12="",$I12=""),"Incompleto",IF(AND(OR($D12="Taxa reduzida",$D12="Isenção"),$E12=""),"Indicar critério/condição","Pronto a usar")))),"Erro no registo")</f>
        <v/>
      </c>
      <c r="K12" s="27" t="n"/>
    </row>
    <row r="13">
      <c r="A13" s="27" t="n"/>
      <c r="B13" s="28" t="n"/>
      <c r="C13" s="27" t="n"/>
      <c r="D13" s="27" t="n"/>
      <c r="E13" s="27" t="n"/>
      <c r="F13" s="29" t="n"/>
      <c r="G13" s="30" t="n"/>
      <c r="H13" s="27" t="n"/>
      <c r="I13" s="27" t="n"/>
      <c r="J13" s="31">
        <f>IFERROR(IF($A13="","",IF(COUNTIF($A$6:$A$105,$A13)&gt;1,"Código duplicado",IF(OR($B13="",$C13="",$D13="",$F13="",$G13="",$H13="",$I13=""),"Incompleto",IF(AND(OR($D13="Taxa reduzida",$D13="Isenção"),$E13=""),"Indicar critério/condição","Pronto a usar")))),"Erro no registo")</f>
        <v/>
      </c>
      <c r="K13" s="27" t="n"/>
    </row>
    <row r="14">
      <c r="A14" s="27" t="n"/>
      <c r="B14" s="28" t="n"/>
      <c r="C14" s="27" t="n"/>
      <c r="D14" s="27" t="n"/>
      <c r="E14" s="27" t="n"/>
      <c r="F14" s="29" t="n"/>
      <c r="G14" s="30" t="n"/>
      <c r="H14" s="27" t="n"/>
      <c r="I14" s="27" t="n"/>
      <c r="J14" s="31">
        <f>IFERROR(IF($A14="","",IF(COUNTIF($A$6:$A$105,$A14)&gt;1,"Código duplicado",IF(OR($B14="",$C14="",$D14="",$F14="",$G14="",$H14="",$I14=""),"Incompleto",IF(AND(OR($D14="Taxa reduzida",$D14="Isenção"),$E14=""),"Indicar critério/condição","Pronto a usar")))),"Erro no registo")</f>
        <v/>
      </c>
      <c r="K14" s="27" t="n"/>
    </row>
    <row r="15">
      <c r="A15" s="27" t="n"/>
      <c r="B15" s="28" t="n"/>
      <c r="C15" s="27" t="n"/>
      <c r="D15" s="27" t="n"/>
      <c r="E15" s="27" t="n"/>
      <c r="F15" s="29" t="n"/>
      <c r="G15" s="30" t="n"/>
      <c r="H15" s="27" t="n"/>
      <c r="I15" s="27" t="n"/>
      <c r="J15" s="31">
        <f>IFERROR(IF($A15="","",IF(COUNTIF($A$6:$A$105,$A15)&gt;1,"Código duplicado",IF(OR($B15="",$C15="",$D15="",$F15="",$G15="",$H15="",$I15=""),"Incompleto",IF(AND(OR($D15="Taxa reduzida",$D15="Isenção"),$E15=""),"Indicar critério/condição","Pronto a usar")))),"Erro no registo")</f>
        <v/>
      </c>
      <c r="K15" s="27" t="n"/>
    </row>
    <row r="16">
      <c r="A16" s="27" t="n"/>
      <c r="B16" s="28" t="n"/>
      <c r="C16" s="27" t="n"/>
      <c r="D16" s="27" t="n"/>
      <c r="E16" s="27" t="n"/>
      <c r="F16" s="29" t="n"/>
      <c r="G16" s="30" t="n"/>
      <c r="H16" s="27" t="n"/>
      <c r="I16" s="27" t="n"/>
      <c r="J16" s="31">
        <f>IFERROR(IF($A16="","",IF(COUNTIF($A$6:$A$105,$A16)&gt;1,"Código duplicado",IF(OR($B16="",$C16="",$D16="",$F16="",$G16="",$H16="",$I16=""),"Incompleto",IF(AND(OR($D16="Taxa reduzida",$D16="Isenção"),$E16=""),"Indicar critério/condição","Pronto a usar")))),"Erro no registo")</f>
        <v/>
      </c>
      <c r="K16" s="27" t="n"/>
    </row>
    <row r="17">
      <c r="A17" s="27" t="n"/>
      <c r="B17" s="28" t="n"/>
      <c r="C17" s="27" t="n"/>
      <c r="D17" s="27" t="n"/>
      <c r="E17" s="27" t="n"/>
      <c r="F17" s="29" t="n"/>
      <c r="G17" s="30" t="n"/>
      <c r="H17" s="27" t="n"/>
      <c r="I17" s="27" t="n"/>
      <c r="J17" s="31">
        <f>IFERROR(IF($A17="","",IF(COUNTIF($A$6:$A$105,$A17)&gt;1,"Código duplicado",IF(OR($B17="",$C17="",$D17="",$F17="",$G17="",$H17="",$I17=""),"Incompleto",IF(AND(OR($D17="Taxa reduzida",$D17="Isenção"),$E17=""),"Indicar critério/condição","Pronto a usar")))),"Erro no registo")</f>
        <v/>
      </c>
      <c r="K17" s="27" t="n"/>
    </row>
    <row r="18">
      <c r="A18" s="27" t="n"/>
      <c r="B18" s="28" t="n"/>
      <c r="C18" s="27" t="n"/>
      <c r="D18" s="27" t="n"/>
      <c r="E18" s="27" t="n"/>
      <c r="F18" s="29" t="n"/>
      <c r="G18" s="30" t="n"/>
      <c r="H18" s="27" t="n"/>
      <c r="I18" s="27" t="n"/>
      <c r="J18" s="31">
        <f>IFERROR(IF($A18="","",IF(COUNTIF($A$6:$A$105,$A18)&gt;1,"Código duplicado",IF(OR($B18="",$C18="",$D18="",$F18="",$G18="",$H18="",$I18=""),"Incompleto",IF(AND(OR($D18="Taxa reduzida",$D18="Isenção"),$E18=""),"Indicar critério/condição","Pronto a usar")))),"Erro no registo")</f>
        <v/>
      </c>
      <c r="K18" s="27" t="n"/>
    </row>
    <row r="19">
      <c r="A19" s="27" t="n"/>
      <c r="B19" s="28" t="n"/>
      <c r="C19" s="27" t="n"/>
      <c r="D19" s="27" t="n"/>
      <c r="E19" s="27" t="n"/>
      <c r="F19" s="29" t="n"/>
      <c r="G19" s="30" t="n"/>
      <c r="H19" s="27" t="n"/>
      <c r="I19" s="27" t="n"/>
      <c r="J19" s="31">
        <f>IFERROR(IF($A19="","",IF(COUNTIF($A$6:$A$105,$A19)&gt;1,"Código duplicado",IF(OR($B19="",$C19="",$D19="",$F19="",$G19="",$H19="",$I19=""),"Incompleto",IF(AND(OR($D19="Taxa reduzida",$D19="Isenção"),$E19=""),"Indicar critério/condição","Pronto a usar")))),"Erro no registo")</f>
        <v/>
      </c>
      <c r="K19" s="27" t="n"/>
    </row>
    <row r="20">
      <c r="A20" s="27" t="n"/>
      <c r="B20" s="28" t="n"/>
      <c r="C20" s="27" t="n"/>
      <c r="D20" s="27" t="n"/>
      <c r="E20" s="27" t="n"/>
      <c r="F20" s="29" t="n"/>
      <c r="G20" s="30" t="n"/>
      <c r="H20" s="27" t="n"/>
      <c r="I20" s="27" t="n"/>
      <c r="J20" s="31">
        <f>IFERROR(IF($A20="","",IF(COUNTIF($A$6:$A$105,$A20)&gt;1,"Código duplicado",IF(OR($B20="",$C20="",$D20="",$F20="",$G20="",$H20="",$I20=""),"Incompleto",IF(AND(OR($D20="Taxa reduzida",$D20="Isenção"),$E20=""),"Indicar critério/condição","Pronto a usar")))),"Erro no registo")</f>
        <v/>
      </c>
      <c r="K20" s="27" t="n"/>
    </row>
    <row r="21">
      <c r="A21" s="27" t="n"/>
      <c r="B21" s="28" t="n"/>
      <c r="C21" s="27" t="n"/>
      <c r="D21" s="27" t="n"/>
      <c r="E21" s="27" t="n"/>
      <c r="F21" s="29" t="n"/>
      <c r="G21" s="30" t="n"/>
      <c r="H21" s="27" t="n"/>
      <c r="I21" s="27" t="n"/>
      <c r="J21" s="31">
        <f>IFERROR(IF($A21="","",IF(COUNTIF($A$6:$A$105,$A21)&gt;1,"Código duplicado",IF(OR($B21="",$C21="",$D21="",$F21="",$G21="",$H21="",$I21=""),"Incompleto",IF(AND(OR($D21="Taxa reduzida",$D21="Isenção"),$E21=""),"Indicar critério/condição","Pronto a usar")))),"Erro no registo")</f>
        <v/>
      </c>
      <c r="K21" s="27" t="n"/>
    </row>
    <row r="22">
      <c r="A22" s="27" t="n"/>
      <c r="B22" s="28" t="n"/>
      <c r="C22" s="27" t="n"/>
      <c r="D22" s="27" t="n"/>
      <c r="E22" s="27" t="n"/>
      <c r="F22" s="29" t="n"/>
      <c r="G22" s="30" t="n"/>
      <c r="H22" s="27" t="n"/>
      <c r="I22" s="27" t="n"/>
      <c r="J22" s="31">
        <f>IFERROR(IF($A22="","",IF(COUNTIF($A$6:$A$105,$A22)&gt;1,"Código duplicado",IF(OR($B22="",$C22="",$D22="",$F22="",$G22="",$H22="",$I22=""),"Incompleto",IF(AND(OR($D22="Taxa reduzida",$D22="Isenção"),$E22=""),"Indicar critério/condição","Pronto a usar")))),"Erro no registo")</f>
        <v/>
      </c>
      <c r="K22" s="27" t="n"/>
    </row>
    <row r="23">
      <c r="A23" s="27" t="n"/>
      <c r="B23" s="28" t="n"/>
      <c r="C23" s="27" t="n"/>
      <c r="D23" s="27" t="n"/>
      <c r="E23" s="27" t="n"/>
      <c r="F23" s="29" t="n"/>
      <c r="G23" s="30" t="n"/>
      <c r="H23" s="27" t="n"/>
      <c r="I23" s="27" t="n"/>
      <c r="J23" s="31">
        <f>IFERROR(IF($A23="","",IF(COUNTIF($A$6:$A$105,$A23)&gt;1,"Código duplicado",IF(OR($B23="",$C23="",$D23="",$F23="",$G23="",$H23="",$I23=""),"Incompleto",IF(AND(OR($D23="Taxa reduzida",$D23="Isenção"),$E23=""),"Indicar critério/condição","Pronto a usar")))),"Erro no registo")</f>
        <v/>
      </c>
      <c r="K23" s="27" t="n"/>
    </row>
    <row r="24">
      <c r="A24" s="27" t="n"/>
      <c r="B24" s="28" t="n"/>
      <c r="C24" s="27" t="n"/>
      <c r="D24" s="27" t="n"/>
      <c r="E24" s="27" t="n"/>
      <c r="F24" s="29" t="n"/>
      <c r="G24" s="30" t="n"/>
      <c r="H24" s="27" t="n"/>
      <c r="I24" s="27" t="n"/>
      <c r="J24" s="31">
        <f>IFERROR(IF($A24="","",IF(COUNTIF($A$6:$A$105,$A24)&gt;1,"Código duplicado",IF(OR($B24="",$C24="",$D24="",$F24="",$G24="",$H24="",$I24=""),"Incompleto",IF(AND(OR($D24="Taxa reduzida",$D24="Isenção"),$E24=""),"Indicar critério/condição","Pronto a usar")))),"Erro no registo")</f>
        <v/>
      </c>
      <c r="K24" s="27" t="n"/>
    </row>
    <row r="25">
      <c r="A25" s="27" t="n"/>
      <c r="B25" s="28" t="n"/>
      <c r="C25" s="27" t="n"/>
      <c r="D25" s="27" t="n"/>
      <c r="E25" s="27" t="n"/>
      <c r="F25" s="29" t="n"/>
      <c r="G25" s="30" t="n"/>
      <c r="H25" s="27" t="n"/>
      <c r="I25" s="27" t="n"/>
      <c r="J25" s="31">
        <f>IFERROR(IF($A25="","",IF(COUNTIF($A$6:$A$105,$A25)&gt;1,"Código duplicado",IF(OR($B25="",$C25="",$D25="",$F25="",$G25="",$H25="",$I25=""),"Incompleto",IF(AND(OR($D25="Taxa reduzida",$D25="Isenção"),$E25=""),"Indicar critério/condição","Pronto a usar")))),"Erro no registo")</f>
        <v/>
      </c>
      <c r="K25" s="27" t="n"/>
    </row>
    <row r="26">
      <c r="A26" s="27" t="n"/>
      <c r="B26" s="28" t="n"/>
      <c r="C26" s="27" t="n"/>
      <c r="D26" s="27" t="n"/>
      <c r="E26" s="27" t="n"/>
      <c r="F26" s="29" t="n"/>
      <c r="G26" s="30" t="n"/>
      <c r="H26" s="27" t="n"/>
      <c r="I26" s="27" t="n"/>
      <c r="J26" s="31">
        <f>IFERROR(IF($A26="","",IF(COUNTIF($A$6:$A$105,$A26)&gt;1,"Código duplicado",IF(OR($B26="",$C26="",$D26="",$F26="",$G26="",$H26="",$I26=""),"Incompleto",IF(AND(OR($D26="Taxa reduzida",$D26="Isenção"),$E26=""),"Indicar critério/condição","Pronto a usar")))),"Erro no registo")</f>
        <v/>
      </c>
      <c r="K26" s="27" t="n"/>
    </row>
    <row r="27">
      <c r="A27" s="27" t="n"/>
      <c r="B27" s="28" t="n"/>
      <c r="C27" s="27" t="n"/>
      <c r="D27" s="27" t="n"/>
      <c r="E27" s="27" t="n"/>
      <c r="F27" s="29" t="n"/>
      <c r="G27" s="30" t="n"/>
      <c r="H27" s="27" t="n"/>
      <c r="I27" s="27" t="n"/>
      <c r="J27" s="31">
        <f>IFERROR(IF($A27="","",IF(COUNTIF($A$6:$A$105,$A27)&gt;1,"Código duplicado",IF(OR($B27="",$C27="",$D27="",$F27="",$G27="",$H27="",$I27=""),"Incompleto",IF(AND(OR($D27="Taxa reduzida",$D27="Isenção"),$E27=""),"Indicar critério/condição","Pronto a usar")))),"Erro no registo")</f>
        <v/>
      </c>
      <c r="K27" s="27" t="n"/>
    </row>
    <row r="28">
      <c r="A28" s="27" t="n"/>
      <c r="B28" s="28" t="n"/>
      <c r="C28" s="27" t="n"/>
      <c r="D28" s="27" t="n"/>
      <c r="E28" s="27" t="n"/>
      <c r="F28" s="29" t="n"/>
      <c r="G28" s="30" t="n"/>
      <c r="H28" s="27" t="n"/>
      <c r="I28" s="27" t="n"/>
      <c r="J28" s="31">
        <f>IFERROR(IF($A28="","",IF(COUNTIF($A$6:$A$105,$A28)&gt;1,"Código duplicado",IF(OR($B28="",$C28="",$D28="",$F28="",$G28="",$H28="",$I28=""),"Incompleto",IF(AND(OR($D28="Taxa reduzida",$D28="Isenção"),$E28=""),"Indicar critério/condição","Pronto a usar")))),"Erro no registo")</f>
        <v/>
      </c>
      <c r="K28" s="27" t="n"/>
    </row>
    <row r="29">
      <c r="A29" s="27" t="n"/>
      <c r="B29" s="28" t="n"/>
      <c r="C29" s="27" t="n"/>
      <c r="D29" s="27" t="n"/>
      <c r="E29" s="27" t="n"/>
      <c r="F29" s="29" t="n"/>
      <c r="G29" s="30" t="n"/>
      <c r="H29" s="27" t="n"/>
      <c r="I29" s="27" t="n"/>
      <c r="J29" s="31">
        <f>IFERROR(IF($A29="","",IF(COUNTIF($A$6:$A$105,$A29)&gt;1,"Código duplicado",IF(OR($B29="",$C29="",$D29="",$F29="",$G29="",$H29="",$I29=""),"Incompleto",IF(AND(OR($D29="Taxa reduzida",$D29="Isenção"),$E29=""),"Indicar critério/condição","Pronto a usar")))),"Erro no registo")</f>
        <v/>
      </c>
      <c r="K29" s="27" t="n"/>
    </row>
    <row r="30">
      <c r="A30" s="27" t="n"/>
      <c r="B30" s="28" t="n"/>
      <c r="C30" s="27" t="n"/>
      <c r="D30" s="27" t="n"/>
      <c r="E30" s="27" t="n"/>
      <c r="F30" s="29" t="n"/>
      <c r="G30" s="30" t="n"/>
      <c r="H30" s="27" t="n"/>
      <c r="I30" s="27" t="n"/>
      <c r="J30" s="31">
        <f>IFERROR(IF($A30="","",IF(COUNTIF($A$6:$A$105,$A30)&gt;1,"Código duplicado",IF(OR($B30="",$C30="",$D30="",$F30="",$G30="",$H30="",$I30=""),"Incompleto",IF(AND(OR($D30="Taxa reduzida",$D30="Isenção"),$E30=""),"Indicar critério/condição","Pronto a usar")))),"Erro no registo")</f>
        <v/>
      </c>
      <c r="K30" s="27" t="n"/>
    </row>
    <row r="31">
      <c r="A31" s="27" t="n"/>
      <c r="B31" s="28" t="n"/>
      <c r="C31" s="27" t="n"/>
      <c r="D31" s="27" t="n"/>
      <c r="E31" s="27" t="n"/>
      <c r="F31" s="29" t="n"/>
      <c r="G31" s="30" t="n"/>
      <c r="H31" s="27" t="n"/>
      <c r="I31" s="27" t="n"/>
      <c r="J31" s="31">
        <f>IFERROR(IF($A31="","",IF(COUNTIF($A$6:$A$105,$A31)&gt;1,"Código duplicado",IF(OR($B31="",$C31="",$D31="",$F31="",$G31="",$H31="",$I31=""),"Incompleto",IF(AND(OR($D31="Taxa reduzida",$D31="Isenção"),$E31=""),"Indicar critério/condição","Pronto a usar")))),"Erro no registo")</f>
        <v/>
      </c>
      <c r="K31" s="27" t="n"/>
    </row>
    <row r="32">
      <c r="A32" s="27" t="n"/>
      <c r="B32" s="28" t="n"/>
      <c r="C32" s="27" t="n"/>
      <c r="D32" s="27" t="n"/>
      <c r="E32" s="27" t="n"/>
      <c r="F32" s="29" t="n"/>
      <c r="G32" s="30" t="n"/>
      <c r="H32" s="27" t="n"/>
      <c r="I32" s="27" t="n"/>
      <c r="J32" s="31">
        <f>IFERROR(IF($A32="","",IF(COUNTIF($A$6:$A$105,$A32)&gt;1,"Código duplicado",IF(OR($B32="",$C32="",$D32="",$F32="",$G32="",$H32="",$I32=""),"Incompleto",IF(AND(OR($D32="Taxa reduzida",$D32="Isenção"),$E32=""),"Indicar critério/condição","Pronto a usar")))),"Erro no registo")</f>
        <v/>
      </c>
      <c r="K32" s="27" t="n"/>
    </row>
    <row r="33">
      <c r="A33" s="27" t="n"/>
      <c r="B33" s="28" t="n"/>
      <c r="C33" s="27" t="n"/>
      <c r="D33" s="27" t="n"/>
      <c r="E33" s="27" t="n"/>
      <c r="F33" s="29" t="n"/>
      <c r="G33" s="30" t="n"/>
      <c r="H33" s="27" t="n"/>
      <c r="I33" s="27" t="n"/>
      <c r="J33" s="31">
        <f>IFERROR(IF($A33="","",IF(COUNTIF($A$6:$A$105,$A33)&gt;1,"Código duplicado",IF(OR($B33="",$C33="",$D33="",$F33="",$G33="",$H33="",$I33=""),"Incompleto",IF(AND(OR($D33="Taxa reduzida",$D33="Isenção"),$E33=""),"Indicar critério/condição","Pronto a usar")))),"Erro no registo")</f>
        <v/>
      </c>
      <c r="K33" s="27" t="n"/>
    </row>
    <row r="34">
      <c r="A34" s="27" t="n"/>
      <c r="B34" s="28" t="n"/>
      <c r="C34" s="27" t="n"/>
      <c r="D34" s="27" t="n"/>
      <c r="E34" s="27" t="n"/>
      <c r="F34" s="29" t="n"/>
      <c r="G34" s="30" t="n"/>
      <c r="H34" s="27" t="n"/>
      <c r="I34" s="27" t="n"/>
      <c r="J34" s="31">
        <f>IFERROR(IF($A34="","",IF(COUNTIF($A$6:$A$105,$A34)&gt;1,"Código duplicado",IF(OR($B34="",$C34="",$D34="",$F34="",$G34="",$H34="",$I34=""),"Incompleto",IF(AND(OR($D34="Taxa reduzida",$D34="Isenção"),$E34=""),"Indicar critério/condição","Pronto a usar")))),"Erro no registo")</f>
        <v/>
      </c>
      <c r="K34" s="27" t="n"/>
    </row>
    <row r="35">
      <c r="A35" s="27" t="n"/>
      <c r="B35" s="28" t="n"/>
      <c r="C35" s="27" t="n"/>
      <c r="D35" s="27" t="n"/>
      <c r="E35" s="27" t="n"/>
      <c r="F35" s="29" t="n"/>
      <c r="G35" s="30" t="n"/>
      <c r="H35" s="27" t="n"/>
      <c r="I35" s="27" t="n"/>
      <c r="J35" s="31">
        <f>IFERROR(IF($A35="","",IF(COUNTIF($A$6:$A$105,$A35)&gt;1,"Código duplicado",IF(OR($B35="",$C35="",$D35="",$F35="",$G35="",$H35="",$I35=""),"Incompleto",IF(AND(OR($D35="Taxa reduzida",$D35="Isenção"),$E35=""),"Indicar critério/condição","Pronto a usar")))),"Erro no registo")</f>
        <v/>
      </c>
      <c r="K35" s="27" t="n"/>
    </row>
    <row r="36">
      <c r="A36" s="27" t="n"/>
      <c r="B36" s="28" t="n"/>
      <c r="C36" s="27" t="n"/>
      <c r="D36" s="27" t="n"/>
      <c r="E36" s="27" t="n"/>
      <c r="F36" s="29" t="n"/>
      <c r="G36" s="30" t="n"/>
      <c r="H36" s="27" t="n"/>
      <c r="I36" s="27" t="n"/>
      <c r="J36" s="31">
        <f>IFERROR(IF($A36="","",IF(COUNTIF($A$6:$A$105,$A36)&gt;1,"Código duplicado",IF(OR($B36="",$C36="",$D36="",$F36="",$G36="",$H36="",$I36=""),"Incompleto",IF(AND(OR($D36="Taxa reduzida",$D36="Isenção"),$E36=""),"Indicar critério/condição","Pronto a usar")))),"Erro no registo")</f>
        <v/>
      </c>
      <c r="K36" s="27" t="n"/>
    </row>
    <row r="37">
      <c r="A37" s="27" t="n"/>
      <c r="B37" s="28" t="n"/>
      <c r="C37" s="27" t="n"/>
      <c r="D37" s="27" t="n"/>
      <c r="E37" s="27" t="n"/>
      <c r="F37" s="29" t="n"/>
      <c r="G37" s="30" t="n"/>
      <c r="H37" s="27" t="n"/>
      <c r="I37" s="27" t="n"/>
      <c r="J37" s="31">
        <f>IFERROR(IF($A37="","",IF(COUNTIF($A$6:$A$105,$A37)&gt;1,"Código duplicado",IF(OR($B37="",$C37="",$D37="",$F37="",$G37="",$H37="",$I37=""),"Incompleto",IF(AND(OR($D37="Taxa reduzida",$D37="Isenção"),$E37=""),"Indicar critério/condição","Pronto a usar")))),"Erro no registo")</f>
        <v/>
      </c>
      <c r="K37" s="27" t="n"/>
    </row>
    <row r="38">
      <c r="A38" s="27" t="n"/>
      <c r="B38" s="28" t="n"/>
      <c r="C38" s="27" t="n"/>
      <c r="D38" s="27" t="n"/>
      <c r="E38" s="27" t="n"/>
      <c r="F38" s="29" t="n"/>
      <c r="G38" s="30" t="n"/>
      <c r="H38" s="27" t="n"/>
      <c r="I38" s="27" t="n"/>
      <c r="J38" s="31">
        <f>IFERROR(IF($A38="","",IF(COUNTIF($A$6:$A$105,$A38)&gt;1,"Código duplicado",IF(OR($B38="",$C38="",$D38="",$F38="",$G38="",$H38="",$I38=""),"Incompleto",IF(AND(OR($D38="Taxa reduzida",$D38="Isenção"),$E38=""),"Indicar critério/condição","Pronto a usar")))),"Erro no registo")</f>
        <v/>
      </c>
      <c r="K38" s="27" t="n"/>
    </row>
    <row r="39">
      <c r="A39" s="27" t="n"/>
      <c r="B39" s="28" t="n"/>
      <c r="C39" s="27" t="n"/>
      <c r="D39" s="27" t="n"/>
      <c r="E39" s="27" t="n"/>
      <c r="F39" s="29" t="n"/>
      <c r="G39" s="30" t="n"/>
      <c r="H39" s="27" t="n"/>
      <c r="I39" s="27" t="n"/>
      <c r="J39" s="31">
        <f>IFERROR(IF($A39="","",IF(COUNTIF($A$6:$A$105,$A39)&gt;1,"Código duplicado",IF(OR($B39="",$C39="",$D39="",$F39="",$G39="",$H39="",$I39=""),"Incompleto",IF(AND(OR($D39="Taxa reduzida",$D39="Isenção"),$E39=""),"Indicar critério/condição","Pronto a usar")))),"Erro no registo")</f>
        <v/>
      </c>
      <c r="K39" s="27" t="n"/>
    </row>
    <row r="40">
      <c r="A40" s="27" t="n"/>
      <c r="B40" s="28" t="n"/>
      <c r="C40" s="27" t="n"/>
      <c r="D40" s="27" t="n"/>
      <c r="E40" s="27" t="n"/>
      <c r="F40" s="29" t="n"/>
      <c r="G40" s="30" t="n"/>
      <c r="H40" s="27" t="n"/>
      <c r="I40" s="27" t="n"/>
      <c r="J40" s="31">
        <f>IFERROR(IF($A40="","",IF(COUNTIF($A$6:$A$105,$A40)&gt;1,"Código duplicado",IF(OR($B40="",$C40="",$D40="",$F40="",$G40="",$H40="",$I40=""),"Incompleto",IF(AND(OR($D40="Taxa reduzida",$D40="Isenção"),$E40=""),"Indicar critério/condição","Pronto a usar")))),"Erro no registo")</f>
        <v/>
      </c>
      <c r="K40" s="27" t="n"/>
    </row>
    <row r="41">
      <c r="A41" s="27" t="n"/>
      <c r="B41" s="28" t="n"/>
      <c r="C41" s="27" t="n"/>
      <c r="D41" s="27" t="n"/>
      <c r="E41" s="27" t="n"/>
      <c r="F41" s="29" t="n"/>
      <c r="G41" s="30" t="n"/>
      <c r="H41" s="27" t="n"/>
      <c r="I41" s="27" t="n"/>
      <c r="J41" s="31">
        <f>IFERROR(IF($A41="","",IF(COUNTIF($A$6:$A$105,$A41)&gt;1,"Código duplicado",IF(OR($B41="",$C41="",$D41="",$F41="",$G41="",$H41="",$I41=""),"Incompleto",IF(AND(OR($D41="Taxa reduzida",$D41="Isenção"),$E41=""),"Indicar critério/condição","Pronto a usar")))),"Erro no registo")</f>
        <v/>
      </c>
      <c r="K41" s="27" t="n"/>
    </row>
    <row r="42">
      <c r="A42" s="27" t="n"/>
      <c r="B42" s="28" t="n"/>
      <c r="C42" s="27" t="n"/>
      <c r="D42" s="27" t="n"/>
      <c r="E42" s="27" t="n"/>
      <c r="F42" s="29" t="n"/>
      <c r="G42" s="30" t="n"/>
      <c r="H42" s="27" t="n"/>
      <c r="I42" s="27" t="n"/>
      <c r="J42" s="31">
        <f>IFERROR(IF($A42="","",IF(COUNTIF($A$6:$A$105,$A42)&gt;1,"Código duplicado",IF(OR($B42="",$C42="",$D42="",$F42="",$G42="",$H42="",$I42=""),"Incompleto",IF(AND(OR($D42="Taxa reduzida",$D42="Isenção"),$E42=""),"Indicar critério/condição","Pronto a usar")))),"Erro no registo")</f>
        <v/>
      </c>
      <c r="K42" s="27" t="n"/>
    </row>
    <row r="43">
      <c r="A43" s="27" t="n"/>
      <c r="B43" s="28" t="n"/>
      <c r="C43" s="27" t="n"/>
      <c r="D43" s="27" t="n"/>
      <c r="E43" s="27" t="n"/>
      <c r="F43" s="29" t="n"/>
      <c r="G43" s="30" t="n"/>
      <c r="H43" s="27" t="n"/>
      <c r="I43" s="27" t="n"/>
      <c r="J43" s="31">
        <f>IFERROR(IF($A43="","",IF(COUNTIF($A$6:$A$105,$A43)&gt;1,"Código duplicado",IF(OR($B43="",$C43="",$D43="",$F43="",$G43="",$H43="",$I43=""),"Incompleto",IF(AND(OR($D43="Taxa reduzida",$D43="Isenção"),$E43=""),"Indicar critério/condição","Pronto a usar")))),"Erro no registo")</f>
        <v/>
      </c>
      <c r="K43" s="27" t="n"/>
    </row>
    <row r="44">
      <c r="A44" s="27" t="n"/>
      <c r="B44" s="28" t="n"/>
      <c r="C44" s="27" t="n"/>
      <c r="D44" s="27" t="n"/>
      <c r="E44" s="27" t="n"/>
      <c r="F44" s="29" t="n"/>
      <c r="G44" s="30" t="n"/>
      <c r="H44" s="27" t="n"/>
      <c r="I44" s="27" t="n"/>
      <c r="J44" s="31">
        <f>IFERROR(IF($A44="","",IF(COUNTIF($A$6:$A$105,$A44)&gt;1,"Código duplicado",IF(OR($B44="",$C44="",$D44="",$F44="",$G44="",$H44="",$I44=""),"Incompleto",IF(AND(OR($D44="Taxa reduzida",$D44="Isenção"),$E44=""),"Indicar critério/condição","Pronto a usar")))),"Erro no registo")</f>
        <v/>
      </c>
      <c r="K44" s="27" t="n"/>
    </row>
    <row r="45">
      <c r="A45" s="27" t="n"/>
      <c r="B45" s="28" t="n"/>
      <c r="C45" s="27" t="n"/>
      <c r="D45" s="27" t="n"/>
      <c r="E45" s="27" t="n"/>
      <c r="F45" s="29" t="n"/>
      <c r="G45" s="30" t="n"/>
      <c r="H45" s="27" t="n"/>
      <c r="I45" s="27" t="n"/>
      <c r="J45" s="31">
        <f>IFERROR(IF($A45="","",IF(COUNTIF($A$6:$A$105,$A45)&gt;1,"Código duplicado",IF(OR($B45="",$C45="",$D45="",$F45="",$G45="",$H45="",$I45=""),"Incompleto",IF(AND(OR($D45="Taxa reduzida",$D45="Isenção"),$E45=""),"Indicar critério/condição","Pronto a usar")))),"Erro no registo")</f>
        <v/>
      </c>
      <c r="K45" s="27" t="n"/>
    </row>
    <row r="46">
      <c r="A46" s="27" t="n"/>
      <c r="B46" s="28" t="n"/>
      <c r="C46" s="27" t="n"/>
      <c r="D46" s="27" t="n"/>
      <c r="E46" s="27" t="n"/>
      <c r="F46" s="29" t="n"/>
      <c r="G46" s="30" t="n"/>
      <c r="H46" s="27" t="n"/>
      <c r="I46" s="27" t="n"/>
      <c r="J46" s="31">
        <f>IFERROR(IF($A46="","",IF(COUNTIF($A$6:$A$105,$A46)&gt;1,"Código duplicado",IF(OR($B46="",$C46="",$D46="",$F46="",$G46="",$H46="",$I46=""),"Incompleto",IF(AND(OR($D46="Taxa reduzida",$D46="Isenção"),$E46=""),"Indicar critério/condição","Pronto a usar")))),"Erro no registo")</f>
        <v/>
      </c>
      <c r="K46" s="27" t="n"/>
    </row>
    <row r="47">
      <c r="A47" s="27" t="n"/>
      <c r="B47" s="28" t="n"/>
      <c r="C47" s="27" t="n"/>
      <c r="D47" s="27" t="n"/>
      <c r="E47" s="27" t="n"/>
      <c r="F47" s="29" t="n"/>
      <c r="G47" s="30" t="n"/>
      <c r="H47" s="27" t="n"/>
      <c r="I47" s="27" t="n"/>
      <c r="J47" s="31">
        <f>IFERROR(IF($A47="","",IF(COUNTIF($A$6:$A$105,$A47)&gt;1,"Código duplicado",IF(OR($B47="",$C47="",$D47="",$F47="",$G47="",$H47="",$I47=""),"Incompleto",IF(AND(OR($D47="Taxa reduzida",$D47="Isenção"),$E47=""),"Indicar critério/condição","Pronto a usar")))),"Erro no registo")</f>
        <v/>
      </c>
      <c r="K47" s="27" t="n"/>
    </row>
    <row r="48">
      <c r="A48" s="27" t="n"/>
      <c r="B48" s="28" t="n"/>
      <c r="C48" s="27" t="n"/>
      <c r="D48" s="27" t="n"/>
      <c r="E48" s="27" t="n"/>
      <c r="F48" s="29" t="n"/>
      <c r="G48" s="30" t="n"/>
      <c r="H48" s="27" t="n"/>
      <c r="I48" s="27" t="n"/>
      <c r="J48" s="31">
        <f>IFERROR(IF($A48="","",IF(COUNTIF($A$6:$A$105,$A48)&gt;1,"Código duplicado",IF(OR($B48="",$C48="",$D48="",$F48="",$G48="",$H48="",$I48=""),"Incompleto",IF(AND(OR($D48="Taxa reduzida",$D48="Isenção"),$E48=""),"Indicar critério/condição","Pronto a usar")))),"Erro no registo")</f>
        <v/>
      </c>
      <c r="K48" s="27" t="n"/>
    </row>
    <row r="49">
      <c r="A49" s="27" t="n"/>
      <c r="B49" s="28" t="n"/>
      <c r="C49" s="27" t="n"/>
      <c r="D49" s="27" t="n"/>
      <c r="E49" s="27" t="n"/>
      <c r="F49" s="29" t="n"/>
      <c r="G49" s="30" t="n"/>
      <c r="H49" s="27" t="n"/>
      <c r="I49" s="27" t="n"/>
      <c r="J49" s="31">
        <f>IFERROR(IF($A49="","",IF(COUNTIF($A$6:$A$105,$A49)&gt;1,"Código duplicado",IF(OR($B49="",$C49="",$D49="",$F49="",$G49="",$H49="",$I49=""),"Incompleto",IF(AND(OR($D49="Taxa reduzida",$D49="Isenção"),$E49=""),"Indicar critério/condição","Pronto a usar")))),"Erro no registo")</f>
        <v/>
      </c>
      <c r="K49" s="27" t="n"/>
    </row>
    <row r="50">
      <c r="A50" s="27" t="n"/>
      <c r="B50" s="28" t="n"/>
      <c r="C50" s="27" t="n"/>
      <c r="D50" s="27" t="n"/>
      <c r="E50" s="27" t="n"/>
      <c r="F50" s="29" t="n"/>
      <c r="G50" s="30" t="n"/>
      <c r="H50" s="27" t="n"/>
      <c r="I50" s="27" t="n"/>
      <c r="J50" s="31">
        <f>IFERROR(IF($A50="","",IF(COUNTIF($A$6:$A$105,$A50)&gt;1,"Código duplicado",IF(OR($B50="",$C50="",$D50="",$F50="",$G50="",$H50="",$I50=""),"Incompleto",IF(AND(OR($D50="Taxa reduzida",$D50="Isenção"),$E50=""),"Indicar critério/condição","Pronto a usar")))),"Erro no registo")</f>
        <v/>
      </c>
      <c r="K50" s="27" t="n"/>
    </row>
    <row r="51">
      <c r="A51" s="27" t="n"/>
      <c r="B51" s="28" t="n"/>
      <c r="C51" s="27" t="n"/>
      <c r="D51" s="27" t="n"/>
      <c r="E51" s="27" t="n"/>
      <c r="F51" s="29" t="n"/>
      <c r="G51" s="30" t="n"/>
      <c r="H51" s="27" t="n"/>
      <c r="I51" s="27" t="n"/>
      <c r="J51" s="31">
        <f>IFERROR(IF($A51="","",IF(COUNTIF($A$6:$A$105,$A51)&gt;1,"Código duplicado",IF(OR($B51="",$C51="",$D51="",$F51="",$G51="",$H51="",$I51=""),"Incompleto",IF(AND(OR($D51="Taxa reduzida",$D51="Isenção"),$E51=""),"Indicar critério/condição","Pronto a usar")))),"Erro no registo")</f>
        <v/>
      </c>
      <c r="K51" s="27" t="n"/>
    </row>
    <row r="52">
      <c r="A52" s="27" t="n"/>
      <c r="B52" s="28" t="n"/>
      <c r="C52" s="27" t="n"/>
      <c r="D52" s="27" t="n"/>
      <c r="E52" s="27" t="n"/>
      <c r="F52" s="29" t="n"/>
      <c r="G52" s="30" t="n"/>
      <c r="H52" s="27" t="n"/>
      <c r="I52" s="27" t="n"/>
      <c r="J52" s="31">
        <f>IFERROR(IF($A52="","",IF(COUNTIF($A$6:$A$105,$A52)&gt;1,"Código duplicado",IF(OR($B52="",$C52="",$D52="",$F52="",$G52="",$H52="",$I52=""),"Incompleto",IF(AND(OR($D52="Taxa reduzida",$D52="Isenção"),$E52=""),"Indicar critério/condição","Pronto a usar")))),"Erro no registo")</f>
        <v/>
      </c>
      <c r="K52" s="27" t="n"/>
    </row>
    <row r="53">
      <c r="A53" s="27" t="n"/>
      <c r="B53" s="28" t="n"/>
      <c r="C53" s="27" t="n"/>
      <c r="D53" s="27" t="n"/>
      <c r="E53" s="27" t="n"/>
      <c r="F53" s="29" t="n"/>
      <c r="G53" s="30" t="n"/>
      <c r="H53" s="27" t="n"/>
      <c r="I53" s="27" t="n"/>
      <c r="J53" s="31">
        <f>IFERROR(IF($A53="","",IF(COUNTIF($A$6:$A$105,$A53)&gt;1,"Código duplicado",IF(OR($B53="",$C53="",$D53="",$F53="",$G53="",$H53="",$I53=""),"Incompleto",IF(AND(OR($D53="Taxa reduzida",$D53="Isenção"),$E53=""),"Indicar critério/condição","Pronto a usar")))),"Erro no registo")</f>
        <v/>
      </c>
      <c r="K53" s="27" t="n"/>
    </row>
    <row r="54">
      <c r="A54" s="27" t="n"/>
      <c r="B54" s="28" t="n"/>
      <c r="C54" s="27" t="n"/>
      <c r="D54" s="27" t="n"/>
      <c r="E54" s="27" t="n"/>
      <c r="F54" s="29" t="n"/>
      <c r="G54" s="30" t="n"/>
      <c r="H54" s="27" t="n"/>
      <c r="I54" s="27" t="n"/>
      <c r="J54" s="31">
        <f>IFERROR(IF($A54="","",IF(COUNTIF($A$6:$A$105,$A54)&gt;1,"Código duplicado",IF(OR($B54="",$C54="",$D54="",$F54="",$G54="",$H54="",$I54=""),"Incompleto",IF(AND(OR($D54="Taxa reduzida",$D54="Isenção"),$E54=""),"Indicar critério/condição","Pronto a usar")))),"Erro no registo")</f>
        <v/>
      </c>
      <c r="K54" s="27" t="n"/>
    </row>
    <row r="55">
      <c r="A55" s="27" t="n"/>
      <c r="B55" s="28" t="n"/>
      <c r="C55" s="27" t="n"/>
      <c r="D55" s="27" t="n"/>
      <c r="E55" s="27" t="n"/>
      <c r="F55" s="29" t="n"/>
      <c r="G55" s="30" t="n"/>
      <c r="H55" s="27" t="n"/>
      <c r="I55" s="27" t="n"/>
      <c r="J55" s="31">
        <f>IFERROR(IF($A55="","",IF(COUNTIF($A$6:$A$105,$A55)&gt;1,"Código duplicado",IF(OR($B55="",$C55="",$D55="",$F55="",$G55="",$H55="",$I55=""),"Incompleto",IF(AND(OR($D55="Taxa reduzida",$D55="Isenção"),$E55=""),"Indicar critério/condição","Pronto a usar")))),"Erro no registo")</f>
        <v/>
      </c>
      <c r="K55" s="27" t="n"/>
    </row>
    <row r="56">
      <c r="A56" s="27" t="n"/>
      <c r="B56" s="28" t="n"/>
      <c r="C56" s="27" t="n"/>
      <c r="D56" s="27" t="n"/>
      <c r="E56" s="27" t="n"/>
      <c r="F56" s="29" t="n"/>
      <c r="G56" s="30" t="n"/>
      <c r="H56" s="27" t="n"/>
      <c r="I56" s="27" t="n"/>
      <c r="J56" s="31">
        <f>IFERROR(IF($A56="","",IF(COUNTIF($A$6:$A$105,$A56)&gt;1,"Código duplicado",IF(OR($B56="",$C56="",$D56="",$F56="",$G56="",$H56="",$I56=""),"Incompleto",IF(AND(OR($D56="Taxa reduzida",$D56="Isenção"),$E56=""),"Indicar critério/condição","Pronto a usar")))),"Erro no registo")</f>
        <v/>
      </c>
      <c r="K56" s="27" t="n"/>
    </row>
    <row r="57">
      <c r="A57" s="27" t="n"/>
      <c r="B57" s="28" t="n"/>
      <c r="C57" s="27" t="n"/>
      <c r="D57" s="27" t="n"/>
      <c r="E57" s="27" t="n"/>
      <c r="F57" s="29" t="n"/>
      <c r="G57" s="30" t="n"/>
      <c r="H57" s="27" t="n"/>
      <c r="I57" s="27" t="n"/>
      <c r="J57" s="31">
        <f>IFERROR(IF($A57="","",IF(COUNTIF($A$6:$A$105,$A57)&gt;1,"Código duplicado",IF(OR($B57="",$C57="",$D57="",$F57="",$G57="",$H57="",$I57=""),"Incompleto",IF(AND(OR($D57="Taxa reduzida",$D57="Isenção"),$E57=""),"Indicar critério/condição","Pronto a usar")))),"Erro no registo")</f>
        <v/>
      </c>
      <c r="K57" s="27" t="n"/>
    </row>
    <row r="58">
      <c r="A58" s="27" t="n"/>
      <c r="B58" s="28" t="n"/>
      <c r="C58" s="27" t="n"/>
      <c r="D58" s="27" t="n"/>
      <c r="E58" s="27" t="n"/>
      <c r="F58" s="29" t="n"/>
      <c r="G58" s="30" t="n"/>
      <c r="H58" s="27" t="n"/>
      <c r="I58" s="27" t="n"/>
      <c r="J58" s="31">
        <f>IFERROR(IF($A58="","",IF(COUNTIF($A$6:$A$105,$A58)&gt;1,"Código duplicado",IF(OR($B58="",$C58="",$D58="",$F58="",$G58="",$H58="",$I58=""),"Incompleto",IF(AND(OR($D58="Taxa reduzida",$D58="Isenção"),$E58=""),"Indicar critério/condição","Pronto a usar")))),"Erro no registo")</f>
        <v/>
      </c>
      <c r="K58" s="27" t="n"/>
    </row>
    <row r="59">
      <c r="A59" s="27" t="n"/>
      <c r="B59" s="28" t="n"/>
      <c r="C59" s="27" t="n"/>
      <c r="D59" s="27" t="n"/>
      <c r="E59" s="27" t="n"/>
      <c r="F59" s="29" t="n"/>
      <c r="G59" s="30" t="n"/>
      <c r="H59" s="27" t="n"/>
      <c r="I59" s="27" t="n"/>
      <c r="J59" s="31">
        <f>IFERROR(IF($A59="","",IF(COUNTIF($A$6:$A$105,$A59)&gt;1,"Código duplicado",IF(OR($B59="",$C59="",$D59="",$F59="",$G59="",$H59="",$I59=""),"Incompleto",IF(AND(OR($D59="Taxa reduzida",$D59="Isenção"),$E59=""),"Indicar critério/condição","Pronto a usar")))),"Erro no registo")</f>
        <v/>
      </c>
      <c r="K59" s="27" t="n"/>
    </row>
    <row r="60">
      <c r="A60" s="27" t="n"/>
      <c r="B60" s="28" t="n"/>
      <c r="C60" s="27" t="n"/>
      <c r="D60" s="27" t="n"/>
      <c r="E60" s="27" t="n"/>
      <c r="F60" s="29" t="n"/>
      <c r="G60" s="30" t="n"/>
      <c r="H60" s="27" t="n"/>
      <c r="I60" s="27" t="n"/>
      <c r="J60" s="31">
        <f>IFERROR(IF($A60="","",IF(COUNTIF($A$6:$A$105,$A60)&gt;1,"Código duplicado",IF(OR($B60="",$C60="",$D60="",$F60="",$G60="",$H60="",$I60=""),"Incompleto",IF(AND(OR($D60="Taxa reduzida",$D60="Isenção"),$E60=""),"Indicar critério/condição","Pronto a usar")))),"Erro no registo")</f>
        <v/>
      </c>
      <c r="K60" s="27" t="n"/>
    </row>
    <row r="61">
      <c r="A61" s="27" t="n"/>
      <c r="B61" s="28" t="n"/>
      <c r="C61" s="27" t="n"/>
      <c r="D61" s="27" t="n"/>
      <c r="E61" s="27" t="n"/>
      <c r="F61" s="29" t="n"/>
      <c r="G61" s="30" t="n"/>
      <c r="H61" s="27" t="n"/>
      <c r="I61" s="27" t="n"/>
      <c r="J61" s="31">
        <f>IFERROR(IF($A61="","",IF(COUNTIF($A$6:$A$105,$A61)&gt;1,"Código duplicado",IF(OR($B61="",$C61="",$D61="",$F61="",$G61="",$H61="",$I61=""),"Incompleto",IF(AND(OR($D61="Taxa reduzida",$D61="Isenção"),$E61=""),"Indicar critério/condição","Pronto a usar")))),"Erro no registo")</f>
        <v/>
      </c>
      <c r="K61" s="27" t="n"/>
    </row>
    <row r="62">
      <c r="A62" s="27" t="n"/>
      <c r="B62" s="28" t="n"/>
      <c r="C62" s="27" t="n"/>
      <c r="D62" s="27" t="n"/>
      <c r="E62" s="27" t="n"/>
      <c r="F62" s="29" t="n"/>
      <c r="G62" s="30" t="n"/>
      <c r="H62" s="27" t="n"/>
      <c r="I62" s="27" t="n"/>
      <c r="J62" s="31">
        <f>IFERROR(IF($A62="","",IF(COUNTIF($A$6:$A$105,$A62)&gt;1,"Código duplicado",IF(OR($B62="",$C62="",$D62="",$F62="",$G62="",$H62="",$I62=""),"Incompleto",IF(AND(OR($D62="Taxa reduzida",$D62="Isenção"),$E62=""),"Indicar critério/condição","Pronto a usar")))),"Erro no registo")</f>
        <v/>
      </c>
      <c r="K62" s="27" t="n"/>
    </row>
    <row r="63">
      <c r="A63" s="27" t="n"/>
      <c r="B63" s="28" t="n"/>
      <c r="C63" s="27" t="n"/>
      <c r="D63" s="27" t="n"/>
      <c r="E63" s="27" t="n"/>
      <c r="F63" s="29" t="n"/>
      <c r="G63" s="30" t="n"/>
      <c r="H63" s="27" t="n"/>
      <c r="I63" s="27" t="n"/>
      <c r="J63" s="31">
        <f>IFERROR(IF($A63="","",IF(COUNTIF($A$6:$A$105,$A63)&gt;1,"Código duplicado",IF(OR($B63="",$C63="",$D63="",$F63="",$G63="",$H63="",$I63=""),"Incompleto",IF(AND(OR($D63="Taxa reduzida",$D63="Isenção"),$E63=""),"Indicar critério/condição","Pronto a usar")))),"Erro no registo")</f>
        <v/>
      </c>
      <c r="K63" s="27" t="n"/>
    </row>
    <row r="64">
      <c r="A64" s="27" t="n"/>
      <c r="B64" s="28" t="n"/>
      <c r="C64" s="27" t="n"/>
      <c r="D64" s="27" t="n"/>
      <c r="E64" s="27" t="n"/>
      <c r="F64" s="29" t="n"/>
      <c r="G64" s="30" t="n"/>
      <c r="H64" s="27" t="n"/>
      <c r="I64" s="27" t="n"/>
      <c r="J64" s="31">
        <f>IFERROR(IF($A64="","",IF(COUNTIF($A$6:$A$105,$A64)&gt;1,"Código duplicado",IF(OR($B64="",$C64="",$D64="",$F64="",$G64="",$H64="",$I64=""),"Incompleto",IF(AND(OR($D64="Taxa reduzida",$D64="Isenção"),$E64=""),"Indicar critério/condição","Pronto a usar")))),"Erro no registo")</f>
        <v/>
      </c>
      <c r="K64" s="27" t="n"/>
    </row>
    <row r="65">
      <c r="A65" s="27" t="n"/>
      <c r="B65" s="28" t="n"/>
      <c r="C65" s="27" t="n"/>
      <c r="D65" s="27" t="n"/>
      <c r="E65" s="27" t="n"/>
      <c r="F65" s="29" t="n"/>
      <c r="G65" s="30" t="n"/>
      <c r="H65" s="27" t="n"/>
      <c r="I65" s="27" t="n"/>
      <c r="J65" s="31">
        <f>IFERROR(IF($A65="","",IF(COUNTIF($A$6:$A$105,$A65)&gt;1,"Código duplicado",IF(OR($B65="",$C65="",$D65="",$F65="",$G65="",$H65="",$I65=""),"Incompleto",IF(AND(OR($D65="Taxa reduzida",$D65="Isenção"),$E65=""),"Indicar critério/condição","Pronto a usar")))),"Erro no registo")</f>
        <v/>
      </c>
      <c r="K65" s="27" t="n"/>
    </row>
    <row r="66">
      <c r="A66" s="27" t="n"/>
      <c r="B66" s="28" t="n"/>
      <c r="C66" s="27" t="n"/>
      <c r="D66" s="27" t="n"/>
      <c r="E66" s="27" t="n"/>
      <c r="F66" s="29" t="n"/>
      <c r="G66" s="30" t="n"/>
      <c r="H66" s="27" t="n"/>
      <c r="I66" s="27" t="n"/>
      <c r="J66" s="31">
        <f>IFERROR(IF($A66="","",IF(COUNTIF($A$6:$A$105,$A66)&gt;1,"Código duplicado",IF(OR($B66="",$C66="",$D66="",$F66="",$G66="",$H66="",$I66=""),"Incompleto",IF(AND(OR($D66="Taxa reduzida",$D66="Isenção"),$E66=""),"Indicar critério/condição","Pronto a usar")))),"Erro no registo")</f>
        <v/>
      </c>
      <c r="K66" s="27" t="n"/>
    </row>
    <row r="67">
      <c r="A67" s="27" t="n"/>
      <c r="B67" s="28" t="n"/>
      <c r="C67" s="27" t="n"/>
      <c r="D67" s="27" t="n"/>
      <c r="E67" s="27" t="n"/>
      <c r="F67" s="29" t="n"/>
      <c r="G67" s="30" t="n"/>
      <c r="H67" s="27" t="n"/>
      <c r="I67" s="27" t="n"/>
      <c r="J67" s="31">
        <f>IFERROR(IF($A67="","",IF(COUNTIF($A$6:$A$105,$A67)&gt;1,"Código duplicado",IF(OR($B67="",$C67="",$D67="",$F67="",$G67="",$H67="",$I67=""),"Incompleto",IF(AND(OR($D67="Taxa reduzida",$D67="Isenção"),$E67=""),"Indicar critério/condição","Pronto a usar")))),"Erro no registo")</f>
        <v/>
      </c>
      <c r="K67" s="27" t="n"/>
    </row>
    <row r="68">
      <c r="A68" s="27" t="n"/>
      <c r="B68" s="28" t="n"/>
      <c r="C68" s="27" t="n"/>
      <c r="D68" s="27" t="n"/>
      <c r="E68" s="27" t="n"/>
      <c r="F68" s="29" t="n"/>
      <c r="G68" s="30" t="n"/>
      <c r="H68" s="27" t="n"/>
      <c r="I68" s="27" t="n"/>
      <c r="J68" s="31">
        <f>IFERROR(IF($A68="","",IF(COUNTIF($A$6:$A$105,$A68)&gt;1,"Código duplicado",IF(OR($B68="",$C68="",$D68="",$F68="",$G68="",$H68="",$I68=""),"Incompleto",IF(AND(OR($D68="Taxa reduzida",$D68="Isenção"),$E68=""),"Indicar critério/condição","Pronto a usar")))),"Erro no registo")</f>
        <v/>
      </c>
      <c r="K68" s="27" t="n"/>
    </row>
    <row r="69">
      <c r="A69" s="27" t="n"/>
      <c r="B69" s="28" t="n"/>
      <c r="C69" s="27" t="n"/>
      <c r="D69" s="27" t="n"/>
      <c r="E69" s="27" t="n"/>
      <c r="F69" s="29" t="n"/>
      <c r="G69" s="30" t="n"/>
      <c r="H69" s="27" t="n"/>
      <c r="I69" s="27" t="n"/>
      <c r="J69" s="31">
        <f>IFERROR(IF($A69="","",IF(COUNTIF($A$6:$A$105,$A69)&gt;1,"Código duplicado",IF(OR($B69="",$C69="",$D69="",$F69="",$G69="",$H69="",$I69=""),"Incompleto",IF(AND(OR($D69="Taxa reduzida",$D69="Isenção"),$E69=""),"Indicar critério/condição","Pronto a usar")))),"Erro no registo")</f>
        <v/>
      </c>
      <c r="K69" s="27" t="n"/>
    </row>
    <row r="70">
      <c r="A70" s="27" t="n"/>
      <c r="B70" s="28" t="n"/>
      <c r="C70" s="27" t="n"/>
      <c r="D70" s="27" t="n"/>
      <c r="E70" s="27" t="n"/>
      <c r="F70" s="29" t="n"/>
      <c r="G70" s="30" t="n"/>
      <c r="H70" s="27" t="n"/>
      <c r="I70" s="27" t="n"/>
      <c r="J70" s="31">
        <f>IFERROR(IF($A70="","",IF(COUNTIF($A$6:$A$105,$A70)&gt;1,"Código duplicado",IF(OR($B70="",$C70="",$D70="",$F70="",$G70="",$H70="",$I70=""),"Incompleto",IF(AND(OR($D70="Taxa reduzida",$D70="Isenção"),$E70=""),"Indicar critério/condição","Pronto a usar")))),"Erro no registo")</f>
        <v/>
      </c>
      <c r="K70" s="27" t="n"/>
    </row>
    <row r="71">
      <c r="A71" s="27" t="n"/>
      <c r="B71" s="28" t="n"/>
      <c r="C71" s="27" t="n"/>
      <c r="D71" s="27" t="n"/>
      <c r="E71" s="27" t="n"/>
      <c r="F71" s="29" t="n"/>
      <c r="G71" s="30" t="n"/>
      <c r="H71" s="27" t="n"/>
      <c r="I71" s="27" t="n"/>
      <c r="J71" s="31">
        <f>IFERROR(IF($A71="","",IF(COUNTIF($A$6:$A$105,$A71)&gt;1,"Código duplicado",IF(OR($B71="",$C71="",$D71="",$F71="",$G71="",$H71="",$I71=""),"Incompleto",IF(AND(OR($D71="Taxa reduzida",$D71="Isenção"),$E71=""),"Indicar critério/condição","Pronto a usar")))),"Erro no registo")</f>
        <v/>
      </c>
      <c r="K71" s="27" t="n"/>
    </row>
    <row r="72">
      <c r="A72" s="27" t="n"/>
      <c r="B72" s="28" t="n"/>
      <c r="C72" s="27" t="n"/>
      <c r="D72" s="27" t="n"/>
      <c r="E72" s="27" t="n"/>
      <c r="F72" s="29" t="n"/>
      <c r="G72" s="30" t="n"/>
      <c r="H72" s="27" t="n"/>
      <c r="I72" s="27" t="n"/>
      <c r="J72" s="31">
        <f>IFERROR(IF($A72="","",IF(COUNTIF($A$6:$A$105,$A72)&gt;1,"Código duplicado",IF(OR($B72="",$C72="",$D72="",$F72="",$G72="",$H72="",$I72=""),"Incompleto",IF(AND(OR($D72="Taxa reduzida",$D72="Isenção"),$E72=""),"Indicar critério/condição","Pronto a usar")))),"Erro no registo")</f>
        <v/>
      </c>
      <c r="K72" s="27" t="n"/>
    </row>
    <row r="73">
      <c r="A73" s="27" t="n"/>
      <c r="B73" s="28" t="n"/>
      <c r="C73" s="27" t="n"/>
      <c r="D73" s="27" t="n"/>
      <c r="E73" s="27" t="n"/>
      <c r="F73" s="29" t="n"/>
      <c r="G73" s="30" t="n"/>
      <c r="H73" s="27" t="n"/>
      <c r="I73" s="27" t="n"/>
      <c r="J73" s="31">
        <f>IFERROR(IF($A73="","",IF(COUNTIF($A$6:$A$105,$A73)&gt;1,"Código duplicado",IF(OR($B73="",$C73="",$D73="",$F73="",$G73="",$H73="",$I73=""),"Incompleto",IF(AND(OR($D73="Taxa reduzida",$D73="Isenção"),$E73=""),"Indicar critério/condição","Pronto a usar")))),"Erro no registo")</f>
        <v/>
      </c>
      <c r="K73" s="27" t="n"/>
    </row>
    <row r="74">
      <c r="A74" s="27" t="n"/>
      <c r="B74" s="28" t="n"/>
      <c r="C74" s="27" t="n"/>
      <c r="D74" s="27" t="n"/>
      <c r="E74" s="27" t="n"/>
      <c r="F74" s="29" t="n"/>
      <c r="G74" s="30" t="n"/>
      <c r="H74" s="27" t="n"/>
      <c r="I74" s="27" t="n"/>
      <c r="J74" s="31">
        <f>IFERROR(IF($A74="","",IF(COUNTIF($A$6:$A$105,$A74)&gt;1,"Código duplicado",IF(OR($B74="",$C74="",$D74="",$F74="",$G74="",$H74="",$I74=""),"Incompleto",IF(AND(OR($D74="Taxa reduzida",$D74="Isenção"),$E74=""),"Indicar critério/condição","Pronto a usar")))),"Erro no registo")</f>
        <v/>
      </c>
      <c r="K74" s="27" t="n"/>
    </row>
    <row r="75">
      <c r="A75" s="27" t="n"/>
      <c r="B75" s="28" t="n"/>
      <c r="C75" s="27" t="n"/>
      <c r="D75" s="27" t="n"/>
      <c r="E75" s="27" t="n"/>
      <c r="F75" s="29" t="n"/>
      <c r="G75" s="30" t="n"/>
      <c r="H75" s="27" t="n"/>
      <c r="I75" s="27" t="n"/>
      <c r="J75" s="31">
        <f>IFERROR(IF($A75="","",IF(COUNTIF($A$6:$A$105,$A75)&gt;1,"Código duplicado",IF(OR($B75="",$C75="",$D75="",$F75="",$G75="",$H75="",$I75=""),"Incompleto",IF(AND(OR($D75="Taxa reduzida",$D75="Isenção"),$E75=""),"Indicar critério/condição","Pronto a usar")))),"Erro no registo")</f>
        <v/>
      </c>
      <c r="K75" s="27" t="n"/>
    </row>
    <row r="76">
      <c r="A76" s="27" t="n"/>
      <c r="B76" s="28" t="n"/>
      <c r="C76" s="27" t="n"/>
      <c r="D76" s="27" t="n"/>
      <c r="E76" s="27" t="n"/>
      <c r="F76" s="29" t="n"/>
      <c r="G76" s="30" t="n"/>
      <c r="H76" s="27" t="n"/>
      <c r="I76" s="27" t="n"/>
      <c r="J76" s="31">
        <f>IFERROR(IF($A76="","",IF(COUNTIF($A$6:$A$105,$A76)&gt;1,"Código duplicado",IF(OR($B76="",$C76="",$D76="",$F76="",$G76="",$H76="",$I76=""),"Incompleto",IF(AND(OR($D76="Taxa reduzida",$D76="Isenção"),$E76=""),"Indicar critério/condição","Pronto a usar")))),"Erro no registo")</f>
        <v/>
      </c>
      <c r="K76" s="27" t="n"/>
    </row>
    <row r="77">
      <c r="A77" s="27" t="n"/>
      <c r="B77" s="28" t="n"/>
      <c r="C77" s="27" t="n"/>
      <c r="D77" s="27" t="n"/>
      <c r="E77" s="27" t="n"/>
      <c r="F77" s="29" t="n"/>
      <c r="G77" s="30" t="n"/>
      <c r="H77" s="27" t="n"/>
      <c r="I77" s="27" t="n"/>
      <c r="J77" s="31">
        <f>IFERROR(IF($A77="","",IF(COUNTIF($A$6:$A$105,$A77)&gt;1,"Código duplicado",IF(OR($B77="",$C77="",$D77="",$F77="",$G77="",$H77="",$I77=""),"Incompleto",IF(AND(OR($D77="Taxa reduzida",$D77="Isenção"),$E77=""),"Indicar critério/condição","Pronto a usar")))),"Erro no registo")</f>
        <v/>
      </c>
      <c r="K77" s="27" t="n"/>
    </row>
    <row r="78">
      <c r="A78" s="27" t="n"/>
      <c r="B78" s="28" t="n"/>
      <c r="C78" s="27" t="n"/>
      <c r="D78" s="27" t="n"/>
      <c r="E78" s="27" t="n"/>
      <c r="F78" s="29" t="n"/>
      <c r="G78" s="30" t="n"/>
      <c r="H78" s="27" t="n"/>
      <c r="I78" s="27" t="n"/>
      <c r="J78" s="31">
        <f>IFERROR(IF($A78="","",IF(COUNTIF($A$6:$A$105,$A78)&gt;1,"Código duplicado",IF(OR($B78="",$C78="",$D78="",$F78="",$G78="",$H78="",$I78=""),"Incompleto",IF(AND(OR($D78="Taxa reduzida",$D78="Isenção"),$E78=""),"Indicar critério/condição","Pronto a usar")))),"Erro no registo")</f>
        <v/>
      </c>
      <c r="K78" s="27" t="n"/>
    </row>
    <row r="79">
      <c r="A79" s="27" t="n"/>
      <c r="B79" s="28" t="n"/>
      <c r="C79" s="27" t="n"/>
      <c r="D79" s="27" t="n"/>
      <c r="E79" s="27" t="n"/>
      <c r="F79" s="29" t="n"/>
      <c r="G79" s="30" t="n"/>
      <c r="H79" s="27" t="n"/>
      <c r="I79" s="27" t="n"/>
      <c r="J79" s="31">
        <f>IFERROR(IF($A79="","",IF(COUNTIF($A$6:$A$105,$A79)&gt;1,"Código duplicado",IF(OR($B79="",$C79="",$D79="",$F79="",$G79="",$H79="",$I79=""),"Incompleto",IF(AND(OR($D79="Taxa reduzida",$D79="Isenção"),$E79=""),"Indicar critério/condição","Pronto a usar")))),"Erro no registo")</f>
        <v/>
      </c>
      <c r="K79" s="27" t="n"/>
    </row>
    <row r="80">
      <c r="A80" s="27" t="n"/>
      <c r="B80" s="28" t="n"/>
      <c r="C80" s="27" t="n"/>
      <c r="D80" s="27" t="n"/>
      <c r="E80" s="27" t="n"/>
      <c r="F80" s="29" t="n"/>
      <c r="G80" s="30" t="n"/>
      <c r="H80" s="27" t="n"/>
      <c r="I80" s="27" t="n"/>
      <c r="J80" s="31">
        <f>IFERROR(IF($A80="","",IF(COUNTIF($A$6:$A$105,$A80)&gt;1,"Código duplicado",IF(OR($B80="",$C80="",$D80="",$F80="",$G80="",$H80="",$I80=""),"Incompleto",IF(AND(OR($D80="Taxa reduzida",$D80="Isenção"),$E80=""),"Indicar critério/condição","Pronto a usar")))),"Erro no registo")</f>
        <v/>
      </c>
      <c r="K80" s="27" t="n"/>
    </row>
    <row r="81">
      <c r="A81" s="27" t="n"/>
      <c r="B81" s="28" t="n"/>
      <c r="C81" s="27" t="n"/>
      <c r="D81" s="27" t="n"/>
      <c r="E81" s="27" t="n"/>
      <c r="F81" s="29" t="n"/>
      <c r="G81" s="30" t="n"/>
      <c r="H81" s="27" t="n"/>
      <c r="I81" s="27" t="n"/>
      <c r="J81" s="31">
        <f>IFERROR(IF($A81="","",IF(COUNTIF($A$6:$A$105,$A81)&gt;1,"Código duplicado",IF(OR($B81="",$C81="",$D81="",$F81="",$G81="",$H81="",$I81=""),"Incompleto",IF(AND(OR($D81="Taxa reduzida",$D81="Isenção"),$E81=""),"Indicar critério/condição","Pronto a usar")))),"Erro no registo")</f>
        <v/>
      </c>
      <c r="K81" s="27" t="n"/>
    </row>
    <row r="82">
      <c r="A82" s="27" t="n"/>
      <c r="B82" s="28" t="n"/>
      <c r="C82" s="27" t="n"/>
      <c r="D82" s="27" t="n"/>
      <c r="E82" s="27" t="n"/>
      <c r="F82" s="29" t="n"/>
      <c r="G82" s="30" t="n"/>
      <c r="H82" s="27" t="n"/>
      <c r="I82" s="27" t="n"/>
      <c r="J82" s="31">
        <f>IFERROR(IF($A82="","",IF(COUNTIF($A$6:$A$105,$A82)&gt;1,"Código duplicado",IF(OR($B82="",$C82="",$D82="",$F82="",$G82="",$H82="",$I82=""),"Incompleto",IF(AND(OR($D82="Taxa reduzida",$D82="Isenção"),$E82=""),"Indicar critério/condição","Pronto a usar")))),"Erro no registo")</f>
        <v/>
      </c>
      <c r="K82" s="27" t="n"/>
    </row>
    <row r="83">
      <c r="A83" s="27" t="n"/>
      <c r="B83" s="28" t="n"/>
      <c r="C83" s="27" t="n"/>
      <c r="D83" s="27" t="n"/>
      <c r="E83" s="27" t="n"/>
      <c r="F83" s="29" t="n"/>
      <c r="G83" s="30" t="n"/>
      <c r="H83" s="27" t="n"/>
      <c r="I83" s="27" t="n"/>
      <c r="J83" s="31">
        <f>IFERROR(IF($A83="","",IF(COUNTIF($A$6:$A$105,$A83)&gt;1,"Código duplicado",IF(OR($B83="",$C83="",$D83="",$F83="",$G83="",$H83="",$I83=""),"Incompleto",IF(AND(OR($D83="Taxa reduzida",$D83="Isenção"),$E83=""),"Indicar critério/condição","Pronto a usar")))),"Erro no registo")</f>
        <v/>
      </c>
      <c r="K83" s="27" t="n"/>
    </row>
    <row r="84">
      <c r="A84" s="27" t="n"/>
      <c r="B84" s="28" t="n"/>
      <c r="C84" s="27" t="n"/>
      <c r="D84" s="27" t="n"/>
      <c r="E84" s="27" t="n"/>
      <c r="F84" s="29" t="n"/>
      <c r="G84" s="30" t="n"/>
      <c r="H84" s="27" t="n"/>
      <c r="I84" s="27" t="n"/>
      <c r="J84" s="31">
        <f>IFERROR(IF($A84="","",IF(COUNTIF($A$6:$A$105,$A84)&gt;1,"Código duplicado",IF(OR($B84="",$C84="",$D84="",$F84="",$G84="",$H84="",$I84=""),"Incompleto",IF(AND(OR($D84="Taxa reduzida",$D84="Isenção"),$E84=""),"Indicar critério/condição","Pronto a usar")))),"Erro no registo")</f>
        <v/>
      </c>
      <c r="K84" s="27" t="n"/>
    </row>
    <row r="85">
      <c r="A85" s="27" t="n"/>
      <c r="B85" s="28" t="n"/>
      <c r="C85" s="27" t="n"/>
      <c r="D85" s="27" t="n"/>
      <c r="E85" s="27" t="n"/>
      <c r="F85" s="29" t="n"/>
      <c r="G85" s="30" t="n"/>
      <c r="H85" s="27" t="n"/>
      <c r="I85" s="27" t="n"/>
      <c r="J85" s="31">
        <f>IFERROR(IF($A85="","",IF(COUNTIF($A$6:$A$105,$A85)&gt;1,"Código duplicado",IF(OR($B85="",$C85="",$D85="",$F85="",$G85="",$H85="",$I85=""),"Incompleto",IF(AND(OR($D85="Taxa reduzida",$D85="Isenção"),$E85=""),"Indicar critério/condição","Pronto a usar")))),"Erro no registo")</f>
        <v/>
      </c>
      <c r="K85" s="27" t="n"/>
    </row>
    <row r="86">
      <c r="A86" s="27" t="n"/>
      <c r="B86" s="28" t="n"/>
      <c r="C86" s="27" t="n"/>
      <c r="D86" s="27" t="n"/>
      <c r="E86" s="27" t="n"/>
      <c r="F86" s="29" t="n"/>
      <c r="G86" s="30" t="n"/>
      <c r="H86" s="27" t="n"/>
      <c r="I86" s="27" t="n"/>
      <c r="J86" s="31">
        <f>IFERROR(IF($A86="","",IF(COUNTIF($A$6:$A$105,$A86)&gt;1,"Código duplicado",IF(OR($B86="",$C86="",$D86="",$F86="",$G86="",$H86="",$I86=""),"Incompleto",IF(AND(OR($D86="Taxa reduzida",$D86="Isenção"),$E86=""),"Indicar critério/condição","Pronto a usar")))),"Erro no registo")</f>
        <v/>
      </c>
      <c r="K86" s="27" t="n"/>
    </row>
    <row r="87">
      <c r="A87" s="27" t="n"/>
      <c r="B87" s="28" t="n"/>
      <c r="C87" s="27" t="n"/>
      <c r="D87" s="27" t="n"/>
      <c r="E87" s="27" t="n"/>
      <c r="F87" s="29" t="n"/>
      <c r="G87" s="30" t="n"/>
      <c r="H87" s="27" t="n"/>
      <c r="I87" s="27" t="n"/>
      <c r="J87" s="31">
        <f>IFERROR(IF($A87="","",IF(COUNTIF($A$6:$A$105,$A87)&gt;1,"Código duplicado",IF(OR($B87="",$C87="",$D87="",$F87="",$G87="",$H87="",$I87=""),"Incompleto",IF(AND(OR($D87="Taxa reduzida",$D87="Isenção"),$E87=""),"Indicar critério/condição","Pronto a usar")))),"Erro no registo")</f>
        <v/>
      </c>
      <c r="K87" s="27" t="n"/>
    </row>
    <row r="88">
      <c r="A88" s="27" t="n"/>
      <c r="B88" s="28" t="n"/>
      <c r="C88" s="27" t="n"/>
      <c r="D88" s="27" t="n"/>
      <c r="E88" s="27" t="n"/>
      <c r="F88" s="29" t="n"/>
      <c r="G88" s="30" t="n"/>
      <c r="H88" s="27" t="n"/>
      <c r="I88" s="27" t="n"/>
      <c r="J88" s="31">
        <f>IFERROR(IF($A88="","",IF(COUNTIF($A$6:$A$105,$A88)&gt;1,"Código duplicado",IF(OR($B88="",$C88="",$D88="",$F88="",$G88="",$H88="",$I88=""),"Incompleto",IF(AND(OR($D88="Taxa reduzida",$D88="Isenção"),$E88=""),"Indicar critério/condição","Pronto a usar")))),"Erro no registo")</f>
        <v/>
      </c>
      <c r="K88" s="27" t="n"/>
    </row>
    <row r="89">
      <c r="A89" s="27" t="n"/>
      <c r="B89" s="28" t="n"/>
      <c r="C89" s="27" t="n"/>
      <c r="D89" s="27" t="n"/>
      <c r="E89" s="27" t="n"/>
      <c r="F89" s="29" t="n"/>
      <c r="G89" s="30" t="n"/>
      <c r="H89" s="27" t="n"/>
      <c r="I89" s="27" t="n"/>
      <c r="J89" s="31">
        <f>IFERROR(IF($A89="","",IF(COUNTIF($A$6:$A$105,$A89)&gt;1,"Código duplicado",IF(OR($B89="",$C89="",$D89="",$F89="",$G89="",$H89="",$I89=""),"Incompleto",IF(AND(OR($D89="Taxa reduzida",$D89="Isenção"),$E89=""),"Indicar critério/condição","Pronto a usar")))),"Erro no registo")</f>
        <v/>
      </c>
      <c r="K89" s="27" t="n"/>
    </row>
    <row r="90">
      <c r="A90" s="27" t="n"/>
      <c r="B90" s="28" t="n"/>
      <c r="C90" s="27" t="n"/>
      <c r="D90" s="27" t="n"/>
      <c r="E90" s="27" t="n"/>
      <c r="F90" s="29" t="n"/>
      <c r="G90" s="30" t="n"/>
      <c r="H90" s="27" t="n"/>
      <c r="I90" s="27" t="n"/>
      <c r="J90" s="31">
        <f>IFERROR(IF($A90="","",IF(COUNTIF($A$6:$A$105,$A90)&gt;1,"Código duplicado",IF(OR($B90="",$C90="",$D90="",$F90="",$G90="",$H90="",$I90=""),"Incompleto",IF(AND(OR($D90="Taxa reduzida",$D90="Isenção"),$E90=""),"Indicar critério/condição","Pronto a usar")))),"Erro no registo")</f>
        <v/>
      </c>
      <c r="K90" s="27" t="n"/>
    </row>
    <row r="91">
      <c r="A91" s="27" t="n"/>
      <c r="B91" s="28" t="n"/>
      <c r="C91" s="27" t="n"/>
      <c r="D91" s="27" t="n"/>
      <c r="E91" s="27" t="n"/>
      <c r="F91" s="29" t="n"/>
      <c r="G91" s="30" t="n"/>
      <c r="H91" s="27" t="n"/>
      <c r="I91" s="27" t="n"/>
      <c r="J91" s="31">
        <f>IFERROR(IF($A91="","",IF(COUNTIF($A$6:$A$105,$A91)&gt;1,"Código duplicado",IF(OR($B91="",$C91="",$D91="",$F91="",$G91="",$H91="",$I91=""),"Incompleto",IF(AND(OR($D91="Taxa reduzida",$D91="Isenção"),$E91=""),"Indicar critério/condição","Pronto a usar")))),"Erro no registo")</f>
        <v/>
      </c>
      <c r="K91" s="27" t="n"/>
    </row>
    <row r="92">
      <c r="A92" s="27" t="n"/>
      <c r="B92" s="28" t="n"/>
      <c r="C92" s="27" t="n"/>
      <c r="D92" s="27" t="n"/>
      <c r="E92" s="27" t="n"/>
      <c r="F92" s="29" t="n"/>
      <c r="G92" s="30" t="n"/>
      <c r="H92" s="27" t="n"/>
      <c r="I92" s="27" t="n"/>
      <c r="J92" s="31">
        <f>IFERROR(IF($A92="","",IF(COUNTIF($A$6:$A$105,$A92)&gt;1,"Código duplicado",IF(OR($B92="",$C92="",$D92="",$F92="",$G92="",$H92="",$I92=""),"Incompleto",IF(AND(OR($D92="Taxa reduzida",$D92="Isenção"),$E92=""),"Indicar critério/condição","Pronto a usar")))),"Erro no registo")</f>
        <v/>
      </c>
      <c r="K92" s="27" t="n"/>
    </row>
    <row r="93">
      <c r="A93" s="27" t="n"/>
      <c r="B93" s="28" t="n"/>
      <c r="C93" s="27" t="n"/>
      <c r="D93" s="27" t="n"/>
      <c r="E93" s="27" t="n"/>
      <c r="F93" s="29" t="n"/>
      <c r="G93" s="30" t="n"/>
      <c r="H93" s="27" t="n"/>
      <c r="I93" s="27" t="n"/>
      <c r="J93" s="31">
        <f>IFERROR(IF($A93="","",IF(COUNTIF($A$6:$A$105,$A93)&gt;1,"Código duplicado",IF(OR($B93="",$C93="",$D93="",$F93="",$G93="",$H93="",$I93=""),"Incompleto",IF(AND(OR($D93="Taxa reduzida",$D93="Isenção"),$E93=""),"Indicar critério/condição","Pronto a usar")))),"Erro no registo")</f>
        <v/>
      </c>
      <c r="K93" s="27" t="n"/>
    </row>
    <row r="94">
      <c r="A94" s="27" t="n"/>
      <c r="B94" s="28" t="n"/>
      <c r="C94" s="27" t="n"/>
      <c r="D94" s="27" t="n"/>
      <c r="E94" s="27" t="n"/>
      <c r="F94" s="29" t="n"/>
      <c r="G94" s="30" t="n"/>
      <c r="H94" s="27" t="n"/>
      <c r="I94" s="27" t="n"/>
      <c r="J94" s="31">
        <f>IFERROR(IF($A94="","",IF(COUNTIF($A$6:$A$105,$A94)&gt;1,"Código duplicado",IF(OR($B94="",$C94="",$D94="",$F94="",$G94="",$H94="",$I94=""),"Incompleto",IF(AND(OR($D94="Taxa reduzida",$D94="Isenção"),$E94=""),"Indicar critério/condição","Pronto a usar")))),"Erro no registo")</f>
        <v/>
      </c>
      <c r="K94" s="27" t="n"/>
    </row>
    <row r="95">
      <c r="A95" s="27" t="n"/>
      <c r="B95" s="28" t="n"/>
      <c r="C95" s="27" t="n"/>
      <c r="D95" s="27" t="n"/>
      <c r="E95" s="27" t="n"/>
      <c r="F95" s="29" t="n"/>
      <c r="G95" s="30" t="n"/>
      <c r="H95" s="27" t="n"/>
      <c r="I95" s="27" t="n"/>
      <c r="J95" s="31">
        <f>IFERROR(IF($A95="","",IF(COUNTIF($A$6:$A$105,$A95)&gt;1,"Código duplicado",IF(OR($B95="",$C95="",$D95="",$F95="",$G95="",$H95="",$I95=""),"Incompleto",IF(AND(OR($D95="Taxa reduzida",$D95="Isenção"),$E95=""),"Indicar critério/condição","Pronto a usar")))),"Erro no registo")</f>
        <v/>
      </c>
      <c r="K95" s="27" t="n"/>
    </row>
    <row r="96">
      <c r="A96" s="27" t="n"/>
      <c r="B96" s="28" t="n"/>
      <c r="C96" s="27" t="n"/>
      <c r="D96" s="27" t="n"/>
      <c r="E96" s="27" t="n"/>
      <c r="F96" s="29" t="n"/>
      <c r="G96" s="30" t="n"/>
      <c r="H96" s="27" t="n"/>
      <c r="I96" s="27" t="n"/>
      <c r="J96" s="31">
        <f>IFERROR(IF($A96="","",IF(COUNTIF($A$6:$A$105,$A96)&gt;1,"Código duplicado",IF(OR($B96="",$C96="",$D96="",$F96="",$G96="",$H96="",$I96=""),"Incompleto",IF(AND(OR($D96="Taxa reduzida",$D96="Isenção"),$E96=""),"Indicar critério/condição","Pronto a usar")))),"Erro no registo")</f>
        <v/>
      </c>
      <c r="K96" s="27" t="n"/>
    </row>
    <row r="97">
      <c r="A97" s="27" t="n"/>
      <c r="B97" s="28" t="n"/>
      <c r="C97" s="27" t="n"/>
      <c r="D97" s="27" t="n"/>
      <c r="E97" s="27" t="n"/>
      <c r="F97" s="29" t="n"/>
      <c r="G97" s="30" t="n"/>
      <c r="H97" s="27" t="n"/>
      <c r="I97" s="27" t="n"/>
      <c r="J97" s="31">
        <f>IFERROR(IF($A97="","",IF(COUNTIF($A$6:$A$105,$A97)&gt;1,"Código duplicado",IF(OR($B97="",$C97="",$D97="",$F97="",$G97="",$H97="",$I97=""),"Incompleto",IF(AND(OR($D97="Taxa reduzida",$D97="Isenção"),$E97=""),"Indicar critério/condição","Pronto a usar")))),"Erro no registo")</f>
        <v/>
      </c>
      <c r="K97" s="27" t="n"/>
    </row>
    <row r="98">
      <c r="A98" s="27" t="n"/>
      <c r="B98" s="28" t="n"/>
      <c r="C98" s="27" t="n"/>
      <c r="D98" s="27" t="n"/>
      <c r="E98" s="27" t="n"/>
      <c r="F98" s="29" t="n"/>
      <c r="G98" s="30" t="n"/>
      <c r="H98" s="27" t="n"/>
      <c r="I98" s="27" t="n"/>
      <c r="J98" s="31">
        <f>IFERROR(IF($A98="","",IF(COUNTIF($A$6:$A$105,$A98)&gt;1,"Código duplicado",IF(OR($B98="",$C98="",$D98="",$F98="",$G98="",$H98="",$I98=""),"Incompleto",IF(AND(OR($D98="Taxa reduzida",$D98="Isenção"),$E98=""),"Indicar critério/condição","Pronto a usar")))),"Erro no registo")</f>
        <v/>
      </c>
      <c r="K98" s="27" t="n"/>
    </row>
    <row r="99">
      <c r="A99" s="27" t="n"/>
      <c r="B99" s="28" t="n"/>
      <c r="C99" s="27" t="n"/>
      <c r="D99" s="27" t="n"/>
      <c r="E99" s="27" t="n"/>
      <c r="F99" s="29" t="n"/>
      <c r="G99" s="30" t="n"/>
      <c r="H99" s="27" t="n"/>
      <c r="I99" s="27" t="n"/>
      <c r="J99" s="31">
        <f>IFERROR(IF($A99="","",IF(COUNTIF($A$6:$A$105,$A99)&gt;1,"Código duplicado",IF(OR($B99="",$C99="",$D99="",$F99="",$G99="",$H99="",$I99=""),"Incompleto",IF(AND(OR($D99="Taxa reduzida",$D99="Isenção"),$E99=""),"Indicar critério/condição","Pronto a usar")))),"Erro no registo")</f>
        <v/>
      </c>
      <c r="K99" s="27" t="n"/>
    </row>
    <row r="100">
      <c r="A100" s="27" t="n"/>
      <c r="B100" s="28" t="n"/>
      <c r="C100" s="27" t="n"/>
      <c r="D100" s="27" t="n"/>
      <c r="E100" s="27" t="n"/>
      <c r="F100" s="29" t="n"/>
      <c r="G100" s="30" t="n"/>
      <c r="H100" s="27" t="n"/>
      <c r="I100" s="27" t="n"/>
      <c r="J100" s="31">
        <f>IFERROR(IF($A100="","",IF(COUNTIF($A$6:$A$105,$A100)&gt;1,"Código duplicado",IF(OR($B100="",$C100="",$D100="",$F100="",$G100="",$H100="",$I100=""),"Incompleto",IF(AND(OR($D100="Taxa reduzida",$D100="Isenção"),$E100=""),"Indicar critério/condição","Pronto a usar")))),"Erro no registo")</f>
        <v/>
      </c>
      <c r="K100" s="27" t="n"/>
    </row>
    <row r="101">
      <c r="A101" s="27" t="n"/>
      <c r="B101" s="28" t="n"/>
      <c r="C101" s="27" t="n"/>
      <c r="D101" s="27" t="n"/>
      <c r="E101" s="27" t="n"/>
      <c r="F101" s="29" t="n"/>
      <c r="G101" s="30" t="n"/>
      <c r="H101" s="27" t="n"/>
      <c r="I101" s="27" t="n"/>
      <c r="J101" s="31">
        <f>IFERROR(IF($A101="","",IF(COUNTIF($A$6:$A$105,$A101)&gt;1,"Código duplicado",IF(OR($B101="",$C101="",$D101="",$F101="",$G101="",$H101="",$I101=""),"Incompleto",IF(AND(OR($D101="Taxa reduzida",$D101="Isenção"),$E101=""),"Indicar critério/condição","Pronto a usar")))),"Erro no registo")</f>
        <v/>
      </c>
      <c r="K101" s="27" t="n"/>
    </row>
    <row r="102">
      <c r="A102" s="27" t="n"/>
      <c r="B102" s="28" t="n"/>
      <c r="C102" s="27" t="n"/>
      <c r="D102" s="27" t="n"/>
      <c r="E102" s="27" t="n"/>
      <c r="F102" s="29" t="n"/>
      <c r="G102" s="30" t="n"/>
      <c r="H102" s="27" t="n"/>
      <c r="I102" s="27" t="n"/>
      <c r="J102" s="31">
        <f>IFERROR(IF($A102="","",IF(COUNTIF($A$6:$A$105,$A102)&gt;1,"Código duplicado",IF(OR($B102="",$C102="",$D102="",$F102="",$G102="",$H102="",$I102=""),"Incompleto",IF(AND(OR($D102="Taxa reduzida",$D102="Isenção"),$E102=""),"Indicar critério/condição","Pronto a usar")))),"Erro no registo")</f>
        <v/>
      </c>
      <c r="K102" s="27" t="n"/>
    </row>
    <row r="103">
      <c r="A103" s="27" t="n"/>
      <c r="B103" s="28" t="n"/>
      <c r="C103" s="27" t="n"/>
      <c r="D103" s="27" t="n"/>
      <c r="E103" s="27" t="n"/>
      <c r="F103" s="29" t="n"/>
      <c r="G103" s="30" t="n"/>
      <c r="H103" s="27" t="n"/>
      <c r="I103" s="27" t="n"/>
      <c r="J103" s="31">
        <f>IFERROR(IF($A103="","",IF(COUNTIF($A$6:$A$105,$A103)&gt;1,"Código duplicado",IF(OR($B103="",$C103="",$D103="",$F103="",$G103="",$H103="",$I103=""),"Incompleto",IF(AND(OR($D103="Taxa reduzida",$D103="Isenção"),$E103=""),"Indicar critério/condição","Pronto a usar")))),"Erro no registo")</f>
        <v/>
      </c>
      <c r="K103" s="27" t="n"/>
    </row>
    <row r="104">
      <c r="A104" s="27" t="n"/>
      <c r="B104" s="28" t="n"/>
      <c r="C104" s="27" t="n"/>
      <c r="D104" s="27" t="n"/>
      <c r="E104" s="27" t="n"/>
      <c r="F104" s="29" t="n"/>
      <c r="G104" s="30" t="n"/>
      <c r="H104" s="27" t="n"/>
      <c r="I104" s="27" t="n"/>
      <c r="J104" s="31">
        <f>IFERROR(IF($A104="","",IF(COUNTIF($A$6:$A$105,$A104)&gt;1,"Código duplicado",IF(OR($B104="",$C104="",$D104="",$F104="",$G104="",$H104="",$I104=""),"Incompleto",IF(AND(OR($D104="Taxa reduzida",$D104="Isenção"),$E104=""),"Indicar critério/condição","Pronto a usar")))),"Erro no registo")</f>
        <v/>
      </c>
      <c r="K104" s="27" t="n"/>
    </row>
    <row r="105">
      <c r="A105" s="27" t="n"/>
      <c r="B105" s="28" t="n"/>
      <c r="C105" s="27" t="n"/>
      <c r="D105" s="27" t="n"/>
      <c r="E105" s="27" t="n"/>
      <c r="F105" s="29" t="n"/>
      <c r="G105" s="30" t="n"/>
      <c r="H105" s="27" t="n"/>
      <c r="I105" s="27" t="n"/>
      <c r="J105" s="31">
        <f>IFERROR(IF($A105="","",IF(COUNTIF($A$6:$A$105,$A105)&gt;1,"Código duplicado",IF(OR($B105="",$C105="",$D105="",$F105="",$G105="",$H105="",$I105=""),"Incompleto",IF(AND(OR($D105="Taxa reduzida",$D105="Isenção"),$E105=""),"Indicar critério/condição","Pronto a usar")))),"Erro no registo")</f>
        <v/>
      </c>
      <c r="K105" s="27" t="n"/>
    </row>
  </sheetData>
  <mergeCells count="1">
    <mergeCell ref="A1:K1"/>
  </mergeCells>
  <conditionalFormatting sqref="J6:J105">
    <cfRule type="expression" priority="1" dxfId="1">
      <formula>J6="Pronto a usar"</formula>
    </cfRule>
    <cfRule type="expression" priority="2" dxfId="3">
      <formula>J6="Incompleto"</formula>
    </cfRule>
    <cfRule type="expression" priority="3" dxfId="2">
      <formula>J6="Indicar critério/condição"</formula>
    </cfRule>
    <cfRule type="expression" priority="4" dxfId="0">
      <formula>J6="Código duplicado"</formula>
    </cfRule>
    <cfRule type="expression" priority="5" dxfId="4">
      <formula>J6="Erro no registo"</formula>
    </cfRule>
  </conditionalFormatting>
  <dataValidations count="4">
    <dataValidation sqref="A6:A105" showErrorMessage="1" showInputMessage="1" allowBlank="1" type="custom">
      <formula1>=OR(A6="",COUNTIF($A$6:$A$105,A6)=1)</formula1>
    </dataValidation>
    <dataValidation sqref="B6:B105" showErrorMessage="1" showInputMessage="1" allowBlank="1" type="whole" operator="greaterThanOrEqual">
      <formula1>1</formula1>
    </dataValidation>
    <dataValidation sqref="D6:D105" showErrorMessage="1" showInputMessage="1" allowBlank="1" type="list">
      <formula1>"Taxa geral,Taxa reduzida,Isenção"</formula1>
    </dataValidation>
    <dataValidation sqref="F6:F105" showErrorMessage="1" showInputMessage="1" allowBlank="1" type="decimal" operator="greaterThanOrEqual">
      <formula1>0</formula1>
    </dataValidation>
  </dataValidations>
  <hyperlinks>
    <hyperlink xmlns:r="http://schemas.openxmlformats.org/officeDocument/2006/relationships" ref="H2" r:id="rId1"/>
  </hyperlinks>
  <pageMargins left="0.75" right="0.75" top="1" bottom="1" header="0.5" footer="0.5"/>
  <pageSetup orientation="landscape" fitToWidth="1"/>
  <tableParts count="1"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26" customHeight="1">
      <c r="A1" s="1" t="inlineStr">
        <is>
          <t>Instruções de utilização — Derrama municipal</t>
        </is>
      </c>
      <c r="B1" s="37" t="n"/>
      <c r="C1" s="37" t="n"/>
      <c r="D1" s="37" t="n"/>
      <c r="E1" s="37" t="n"/>
      <c r="F1" s="37" t="n"/>
      <c r="G1" s="37" t="n"/>
      <c r="H1" s="38" t="n"/>
    </row>
    <row r="3">
      <c r="A3" s="23" t="inlineStr">
        <is>
          <t>Antes de começar</t>
        </is>
      </c>
      <c r="B3" s="23" t="n"/>
      <c r="C3" s="23" t="n"/>
      <c r="D3" s="23" t="n"/>
      <c r="E3" s="23" t="n"/>
      <c r="F3" s="23" t="n"/>
      <c r="G3" s="23" t="n"/>
      <c r="H3" s="23" t="n"/>
    </row>
    <row r="4" ht="30" customHeight="1">
      <c r="A4" s="32" t="inlineStr">
        <is>
          <t>1. Este ficheiro destina-se ao registo e à estimativa de derrama municipal por município e período fiscal.</t>
        </is>
      </c>
      <c r="B4" s="32" t="n"/>
      <c r="C4" s="32" t="n"/>
      <c r="D4" s="32" t="n"/>
      <c r="E4" s="32" t="n"/>
      <c r="F4" s="32" t="n"/>
      <c r="G4" s="32" t="n"/>
      <c r="H4" s="32" t="n"/>
    </row>
    <row r="5" ht="30" customHeight="1">
      <c r="A5" s="32" t="inlineStr">
        <is>
          <t>2. Não calcula IRC nem derrama estadual.</t>
        </is>
      </c>
      <c r="B5" s="32" t="n"/>
      <c r="C5" s="32" t="n"/>
      <c r="D5" s="32" t="n"/>
      <c r="E5" s="32" t="n"/>
      <c r="F5" s="32" t="n"/>
      <c r="G5" s="32" t="n"/>
      <c r="H5" s="32" t="n"/>
    </row>
    <row r="6" ht="30" customHeight="1">
      <c r="A6" s="32" t="inlineStr">
        <is>
          <t>3. Não contém taxas municipais pré-preenchidas.</t>
        </is>
      </c>
      <c r="B6" s="32" t="n"/>
      <c r="C6" s="32" t="n"/>
      <c r="D6" s="32" t="n"/>
      <c r="E6" s="32" t="n"/>
      <c r="F6" s="32" t="n"/>
      <c r="G6" s="32" t="n"/>
      <c r="H6" s="32" t="n"/>
    </row>
    <row r="7" ht="30" customHeight="1">
      <c r="A7" s="32" t="inlineStr">
        <is>
          <t>4. Antes de efectuar cálculos, importe ou introduza as regras municipais confirmadas para o período fiscal aplicável.</t>
        </is>
      </c>
      <c r="B7" s="32" t="n"/>
      <c r="C7" s="32" t="n"/>
      <c r="D7" s="32" t="n"/>
      <c r="E7" s="32" t="n"/>
      <c r="F7" s="32" t="n"/>
      <c r="G7" s="32" t="n"/>
      <c r="H7" s="32" t="n"/>
    </row>
    <row r="8" ht="30" customHeight="1">
      <c r="A8" s="32" t="inlineStr">
        <is>
          <t>5. As linhas de exemplo da folha “Cálculos” são fictícias e devem ser substituídas ou apagadas antes de utilização efectiva.</t>
        </is>
      </c>
      <c r="B8" s="32" t="n"/>
      <c r="C8" s="32" t="n"/>
      <c r="D8" s="32" t="n"/>
      <c r="E8" s="32" t="n"/>
      <c r="F8" s="32" t="n"/>
      <c r="G8" s="32" t="n"/>
      <c r="H8" s="32" t="n"/>
    </row>
    <row r="10">
      <c r="A10" s="23" t="inlineStr">
        <is>
          <t>Actualizar a tabela municipal</t>
        </is>
      </c>
      <c r="B10" s="23" t="n"/>
      <c r="C10" s="23" t="n"/>
      <c r="D10" s="23" t="n"/>
      <c r="E10" s="23" t="n"/>
      <c r="F10" s="23" t="n"/>
      <c r="G10" s="23" t="n"/>
      <c r="H10" s="23" t="n"/>
    </row>
    <row r="11" ht="30" customHeight="1">
      <c r="A11" s="32" t="inlineStr">
        <is>
          <t>1. Abra a folha “Taxas Municipais”.</t>
        </is>
      </c>
      <c r="B11" s="32" t="n"/>
      <c r="C11" s="32" t="n"/>
      <c r="D11" s="32" t="n"/>
      <c r="E11" s="32" t="n"/>
      <c r="F11" s="32" t="n"/>
      <c r="G11" s="32" t="n"/>
      <c r="H11" s="32" t="n"/>
    </row>
    <row r="12" ht="30" customHeight="1">
      <c r="A12" s="32" t="inlineStr">
        <is>
          <t>2. Registe a identificação ou versão da importação e a data de actualização no topo da folha.</t>
        </is>
      </c>
      <c r="B12" s="32" t="n"/>
      <c r="C12" s="32" t="n"/>
      <c r="D12" s="32" t="n"/>
      <c r="E12" s="32" t="n"/>
      <c r="F12" s="32" t="n"/>
      <c r="G12" s="32" t="n"/>
      <c r="H12" s="32" t="n"/>
    </row>
    <row r="13" ht="30" customHeight="1">
      <c r="A13" s="32" t="inlineStr">
        <is>
          <t>3. Introduza uma linha por regra municipal aplicável, identificada por um código único.</t>
        </is>
      </c>
      <c r="B13" s="32" t="n"/>
      <c r="C13" s="32" t="n"/>
      <c r="D13" s="32" t="n"/>
      <c r="E13" s="32" t="n"/>
      <c r="F13" s="32" t="n"/>
      <c r="G13" s="32" t="n"/>
      <c r="H13" s="32" t="n"/>
    </row>
    <row r="14" ht="30" customHeight="1">
      <c r="A14" s="32" t="inlineStr">
        <is>
          <t>4. Indique sempre o período fiscal, o município, o tipo de aplicação, a taxa, a data de confirmação, a URL da fonte e a referência ou versão da publicação utilizada.</t>
        </is>
      </c>
      <c r="B14" s="32" t="n"/>
      <c r="C14" s="32" t="n"/>
      <c r="D14" s="32" t="n"/>
      <c r="E14" s="32" t="n"/>
      <c r="F14" s="32" t="n"/>
      <c r="G14" s="32" t="n"/>
      <c r="H14" s="32" t="n"/>
    </row>
    <row r="15" ht="30" customHeight="1">
      <c r="A15" s="32" t="inlineStr">
        <is>
          <t>5. Quando existir taxa reduzida ou isenção, transcreva no campo “Critério / condição conforme fonte” a condição relevante indicada na fonte.</t>
        </is>
      </c>
      <c r="B15" s="32" t="n"/>
      <c r="C15" s="32" t="n"/>
      <c r="D15" s="32" t="n"/>
      <c r="E15" s="32" t="n"/>
      <c r="F15" s="32" t="n"/>
      <c r="G15" s="32" t="n"/>
      <c r="H15" s="32" t="n"/>
    </row>
    <row r="16" ht="30" customHeight="1">
      <c r="A16" s="32" t="inlineStr">
        <is>
          <t>6. Não utilize regras cujo estado não seja “Pronto a usar”.</t>
        </is>
      </c>
      <c r="B16" s="32" t="n"/>
      <c r="C16" s="32" t="n"/>
      <c r="D16" s="32" t="n"/>
      <c r="E16" s="32" t="n"/>
      <c r="F16" s="32" t="n"/>
      <c r="G16" s="32" t="n"/>
      <c r="H16" s="32" t="n"/>
    </row>
    <row r="17" ht="30" customHeight="1">
      <c r="A17" s="32" t="inlineStr">
        <is>
          <t>7. O ficheiro não recolhe automaticamente dados do Portal das Finanças; a importação é manual, por introdução ou colagem de dados confirmados.</t>
        </is>
      </c>
      <c r="B17" s="32" t="n"/>
      <c r="C17" s="32" t="n"/>
      <c r="D17" s="32" t="n"/>
      <c r="E17" s="32" t="n"/>
      <c r="F17" s="32" t="n"/>
      <c r="G17" s="32" t="n"/>
      <c r="H17" s="32" t="n"/>
    </row>
    <row r="19">
      <c r="A19" s="23" t="inlineStr">
        <is>
          <t>Registar um cálculo</t>
        </is>
      </c>
      <c r="B19" s="23" t="n"/>
      <c r="C19" s="23" t="n"/>
      <c r="D19" s="23" t="n"/>
      <c r="E19" s="23" t="n"/>
      <c r="F19" s="23" t="n"/>
      <c r="G19" s="23" t="n"/>
      <c r="H19" s="23" t="n"/>
    </row>
    <row r="20" ht="30" customHeight="1">
      <c r="A20" s="32" t="inlineStr">
        <is>
          <t>1. Abra a folha “Cálculos”.</t>
        </is>
      </c>
      <c r="B20" s="32" t="n"/>
      <c r="C20" s="32" t="n"/>
      <c r="D20" s="32" t="n"/>
      <c r="E20" s="32" t="n"/>
      <c r="F20" s="32" t="n"/>
      <c r="G20" s="32" t="n"/>
      <c r="H20" s="32" t="n"/>
    </row>
    <row r="21" ht="30" customHeight="1">
      <c r="A21" s="32" t="inlineStr">
        <is>
          <t>2. Introduza um ID único, a entidade ou referência, o período fiscal, o município e o lucro tributável indicado.</t>
        </is>
      </c>
      <c r="B21" s="32" t="n"/>
      <c r="C21" s="32" t="n"/>
      <c r="D21" s="32" t="n"/>
      <c r="E21" s="32" t="n"/>
      <c r="F21" s="32" t="n"/>
      <c r="G21" s="32" t="n"/>
      <c r="H21" s="32" t="n"/>
    </row>
    <row r="22" ht="30" customHeight="1">
      <c r="A22" s="32" t="inlineStr">
        <is>
          <t>3. Seleccione o município de acordo com a designação usada na tabela municipal importada.</t>
        </is>
      </c>
      <c r="B22" s="32" t="n"/>
      <c r="C22" s="32" t="n"/>
      <c r="D22" s="32" t="n"/>
      <c r="E22" s="32" t="n"/>
      <c r="F22" s="32" t="n"/>
      <c r="G22" s="32" t="n"/>
      <c r="H22" s="32" t="n"/>
    </row>
    <row r="23" ht="30" customHeight="1">
      <c r="A23" s="32" t="inlineStr">
        <is>
          <t>4. Seleccione o código da regra municipal correspondente ao município e ao período fiscal.</t>
        </is>
      </c>
      <c r="B23" s="32" t="n"/>
      <c r="C23" s="32" t="n"/>
      <c r="D23" s="32" t="n"/>
      <c r="E23" s="32" t="n"/>
      <c r="F23" s="32" t="n"/>
      <c r="G23" s="32" t="n"/>
      <c r="H23" s="32" t="n"/>
    </row>
    <row r="24" ht="30" customHeight="1">
      <c r="A24" s="32" t="inlineStr">
        <is>
          <t>5. Se a regra seleccionada for uma taxa reduzida ou isenção, assinale “Sim” em “Elegibilidade confirmada?” apenas depois de confirmar que a condição registada na regra é aplicável.</t>
        </is>
      </c>
      <c r="B24" s="32" t="n"/>
      <c r="C24" s="32" t="n"/>
      <c r="D24" s="32" t="n"/>
      <c r="E24" s="32" t="n"/>
      <c r="F24" s="32" t="n"/>
      <c r="G24" s="32" t="n"/>
      <c r="H24" s="32" t="n"/>
    </row>
    <row r="25" ht="30" customHeight="1">
      <c r="A25" s="32" t="inlineStr">
        <is>
          <t>6. Verifique o campo “Estado do cálculo”. Apenas o estado “Pronto a calcular” permite obter a derrama municipal estimada.</t>
        </is>
      </c>
      <c r="B25" s="32" t="n"/>
      <c r="C25" s="32" t="n"/>
      <c r="D25" s="32" t="n"/>
      <c r="E25" s="32" t="n"/>
      <c r="F25" s="32" t="n"/>
      <c r="G25" s="32" t="n"/>
      <c r="H25" s="32" t="n"/>
    </row>
    <row r="26" ht="30" customHeight="1">
      <c r="A26" s="32" t="inlineStr">
        <is>
          <t>7. Utilize a ligação “Abrir fonte” para consultar a fonte associada à regra seleccionada.</t>
        </is>
      </c>
      <c r="B26" s="32" t="n"/>
      <c r="C26" s="32" t="n"/>
      <c r="D26" s="32" t="n"/>
      <c r="E26" s="32" t="n"/>
      <c r="F26" s="32" t="n"/>
      <c r="G26" s="32" t="n"/>
      <c r="H26" s="32" t="n"/>
    </row>
    <row r="28">
      <c r="A28" s="23" t="inlineStr">
        <is>
          <t>Significado dos estados</t>
        </is>
      </c>
      <c r="B28" s="23" t="n"/>
      <c r="C28" s="23" t="n"/>
      <c r="D28" s="23" t="n"/>
      <c r="E28" s="23" t="n"/>
      <c r="F28" s="23" t="n"/>
      <c r="G28" s="23" t="n"/>
      <c r="H28" s="23" t="n"/>
    </row>
    <row r="29">
      <c r="A29" s="12" t="inlineStr">
        <is>
          <t>Estado</t>
        </is>
      </c>
      <c r="B29" s="12" t="inlineStr">
        <is>
          <t>Significado</t>
        </is>
      </c>
      <c r="C29" s="12" t="n"/>
      <c r="D29" s="12" t="n"/>
      <c r="E29" s="12" t="n"/>
      <c r="F29" s="12" t="n"/>
      <c r="G29" s="12" t="n"/>
      <c r="H29" s="12" t="n"/>
    </row>
    <row r="30" ht="32" customHeight="1">
      <c r="A30" s="33" t="inlineStr">
        <is>
          <t>Pronto a usar</t>
        </is>
      </c>
      <c r="B30" s="34" t="inlineStr">
        <is>
          <t>A regra municipal tem os campos obrigatórios preenchidos.</t>
        </is>
      </c>
      <c r="C30" s="34" t="n"/>
      <c r="D30" s="34" t="n"/>
      <c r="E30" s="34" t="n"/>
      <c r="F30" s="34" t="n"/>
      <c r="G30" s="34" t="n"/>
      <c r="H30" s="34" t="n"/>
    </row>
    <row r="31" ht="32" customHeight="1">
      <c r="A31" s="35" t="inlineStr">
        <is>
          <t>Código duplicado</t>
        </is>
      </c>
      <c r="B31" s="32" t="inlineStr">
        <is>
          <t>O código da regra foi repetido na tabela municipal.</t>
        </is>
      </c>
      <c r="C31" s="32" t="n"/>
      <c r="D31" s="32" t="n"/>
      <c r="E31" s="32" t="n"/>
      <c r="F31" s="32" t="n"/>
      <c r="G31" s="32" t="n"/>
      <c r="H31" s="32" t="n"/>
    </row>
    <row r="32" ht="32" customHeight="1">
      <c r="A32" s="33" t="inlineStr">
        <is>
          <t>Incompleto</t>
        </is>
      </c>
      <c r="B32" s="34" t="inlineStr">
        <is>
          <t>Faltam dados obrigatórios na regra municipal.</t>
        </is>
      </c>
      <c r="C32" s="34" t="n"/>
      <c r="D32" s="34" t="n"/>
      <c r="E32" s="34" t="n"/>
      <c r="F32" s="34" t="n"/>
      <c r="G32" s="34" t="n"/>
      <c r="H32" s="34" t="n"/>
    </row>
    <row r="33" ht="32" customHeight="1">
      <c r="A33" s="35" t="inlineStr">
        <is>
          <t>Indicar critério/condição</t>
        </is>
      </c>
      <c r="B33" s="32" t="inlineStr">
        <is>
          <t>A regra é taxa reduzida ou isenção e falta a condição registada conforme a fonte.</t>
        </is>
      </c>
      <c r="C33" s="32" t="n"/>
      <c r="D33" s="32" t="n"/>
      <c r="E33" s="32" t="n"/>
      <c r="F33" s="32" t="n"/>
      <c r="G33" s="32" t="n"/>
      <c r="H33" s="32" t="n"/>
    </row>
    <row r="34" ht="32" customHeight="1">
      <c r="A34" s="33" t="inlineStr">
        <is>
          <t>Seleccionar regra municipal</t>
        </is>
      </c>
      <c r="B34" s="34" t="inlineStr">
        <is>
          <t>Falta seleccionar um código de regra no cálculo.</t>
        </is>
      </c>
      <c r="C34" s="34" t="n"/>
      <c r="D34" s="34" t="n"/>
      <c r="E34" s="34" t="n"/>
      <c r="F34" s="34" t="n"/>
      <c r="G34" s="34" t="n"/>
      <c r="H34" s="34" t="n"/>
    </row>
    <row r="35" ht="32" customHeight="1">
      <c r="A35" s="35" t="inlineStr">
        <is>
          <t>Regra incompatível ou não confirmada</t>
        </is>
      </c>
      <c r="B35" s="32" t="inlineStr">
        <is>
          <t>A regra não corresponde ao município e período fiscal do cálculo, ou não está pronta a usar.</t>
        </is>
      </c>
      <c r="C35" s="32" t="n"/>
      <c r="D35" s="32" t="n"/>
      <c r="E35" s="32" t="n"/>
      <c r="F35" s="32" t="n"/>
      <c r="G35" s="32" t="n"/>
      <c r="H35" s="32" t="n"/>
    </row>
    <row r="36" ht="32" customHeight="1">
      <c r="A36" s="33" t="inlineStr">
        <is>
          <t>Introduzir lucro tributável</t>
        </is>
      </c>
      <c r="B36" s="34" t="inlineStr">
        <is>
          <t>Falta indicar o lucro tributável utilizado no cálculo.</t>
        </is>
      </c>
      <c r="C36" s="34" t="n"/>
      <c r="D36" s="34" t="n"/>
      <c r="E36" s="34" t="n"/>
      <c r="F36" s="34" t="n"/>
      <c r="G36" s="34" t="n"/>
      <c r="H36" s="34" t="n"/>
    </row>
    <row r="37" ht="32" customHeight="1">
      <c r="A37" s="35" t="inlineStr">
        <is>
          <t>Confirmar elegibilidade</t>
        </is>
      </c>
      <c r="B37" s="32" t="inlineStr">
        <is>
          <t>A regra seleccionada é taxa reduzida ou isenção e exige confirmação do utilizador.</t>
        </is>
      </c>
      <c r="C37" s="32" t="n"/>
      <c r="D37" s="32" t="n"/>
      <c r="E37" s="32" t="n"/>
      <c r="F37" s="32" t="n"/>
      <c r="G37" s="32" t="n"/>
      <c r="H37" s="32" t="n"/>
    </row>
    <row r="38" ht="32" customHeight="1">
      <c r="A38" s="33" t="inlineStr">
        <is>
          <t>Pronto a calcular</t>
        </is>
      </c>
      <c r="B38" s="34" t="inlineStr">
        <is>
          <t>O cálculo tem regra compatível, lucro tributável e, quando necessário, confirmação de elegibilidade.</t>
        </is>
      </c>
      <c r="C38" s="34" t="n"/>
      <c r="D38" s="34" t="n"/>
      <c r="E38" s="34" t="n"/>
      <c r="F38" s="34" t="n"/>
      <c r="G38" s="34" t="n"/>
      <c r="H38" s="34" t="n"/>
    </row>
    <row r="39" ht="32" customHeight="1">
      <c r="A39" s="35" t="inlineStr">
        <is>
          <t>VERIFICAR</t>
        </is>
      </c>
      <c r="B39" s="32" t="inlineStr">
        <is>
          <t>O controlo final dos totais detectou uma diferença ou erro a analisar.</t>
        </is>
      </c>
      <c r="C39" s="32" t="n"/>
      <c r="D39" s="32" t="n"/>
      <c r="E39" s="32" t="n"/>
      <c r="F39" s="32" t="n"/>
      <c r="G39" s="32" t="n"/>
      <c r="H39" s="32" t="n"/>
    </row>
    <row r="41">
      <c r="A41" s="23" t="inlineStr">
        <is>
          <t>Controlo final</t>
        </is>
      </c>
      <c r="B41" s="23" t="n"/>
      <c r="C41" s="23" t="n"/>
      <c r="D41" s="23" t="n"/>
      <c r="E41" s="23" t="n"/>
      <c r="F41" s="23" t="n"/>
      <c r="G41" s="23" t="n"/>
      <c r="H41" s="23" t="n"/>
    </row>
    <row r="42" ht="30" customHeight="1">
      <c r="A42" s="32" t="inlineStr">
        <is>
          <t>1. Consulte o controlo final dos totais no fim da folha “Cálculos”.</t>
        </is>
      </c>
      <c r="B42" s="32" t="n"/>
      <c r="C42" s="32" t="n"/>
      <c r="D42" s="32" t="n"/>
      <c r="E42" s="32" t="n"/>
      <c r="F42" s="32" t="n"/>
      <c r="G42" s="32" t="n"/>
      <c r="H42" s="32" t="n"/>
    </row>
    <row r="43" ht="30" customHeight="1">
      <c r="A43" s="32" t="inlineStr">
        <is>
          <t>2. O estado “OK” indica que o total dos registos prontos coincide com o total recalculado a partir do lucro tributável e da taxa aplicada.</t>
        </is>
      </c>
      <c r="B43" s="32" t="n"/>
      <c r="C43" s="32" t="n"/>
      <c r="D43" s="32" t="n"/>
      <c r="E43" s="32" t="n"/>
      <c r="F43" s="32" t="n"/>
      <c r="G43" s="32" t="n"/>
      <c r="H43" s="32" t="n"/>
    </row>
    <row r="44" ht="30" customHeight="1">
      <c r="A44" s="32" t="inlineStr">
        <is>
          <t>3. O estado “VERIFICAR” exige a revisão das linhas de cálculo, da tabela municipal e das fórmulas protegidas.</t>
        </is>
      </c>
      <c r="B44" s="32" t="n"/>
      <c r="C44" s="32" t="n"/>
      <c r="D44" s="32" t="n"/>
      <c r="E44" s="32" t="n"/>
      <c r="F44" s="32" t="n"/>
      <c r="G44" s="32" t="n"/>
      <c r="H44" s="32" t="n"/>
    </row>
    <row r="45" ht="30" customHeight="1">
      <c r="A45" s="32" t="inlineStr">
        <is>
          <t>4. O Painel apresenta apenas o período fiscal seleccionado em “Período fiscal em análise”.</t>
        </is>
      </c>
      <c r="B45" s="32" t="n"/>
      <c r="C45" s="32" t="n"/>
      <c r="D45" s="32" t="n"/>
      <c r="E45" s="32" t="n"/>
      <c r="F45" s="32" t="n"/>
      <c r="G45" s="32" t="n"/>
      <c r="H45" s="32" t="n"/>
    </row>
    <row r="47">
      <c r="A47" s="23" t="inlineStr">
        <is>
          <t>Fontes oficiais a confirmar</t>
        </is>
      </c>
      <c r="B47" s="23" t="n"/>
      <c r="C47" s="23" t="n"/>
      <c r="D47" s="23" t="n"/>
      <c r="E47" s="23" t="n"/>
      <c r="F47" s="23" t="n"/>
      <c r="G47" s="23" t="n"/>
      <c r="H47" s="23" t="n"/>
    </row>
    <row r="48">
      <c r="A48" s="36" t="inlineStr">
        <is>
          <t>Portal das Finanças — página de ofício-circulado indicada</t>
        </is>
      </c>
      <c r="B48" s="4" t="n"/>
      <c r="C48" s="4" t="n"/>
      <c r="D48" s="4" t="n"/>
      <c r="E48" s="4" t="n"/>
      <c r="F48" s="4" t="n"/>
      <c r="G48" s="4" t="n"/>
      <c r="H48" s="4" t="n"/>
    </row>
    <row r="49">
      <c r="A49" s="36" t="inlineStr">
        <is>
          <t>Portal das Finanças — Código do IRC, artigo 87.º</t>
        </is>
      </c>
      <c r="B49" s="4" t="n"/>
      <c r="C49" s="4" t="n"/>
      <c r="D49" s="4" t="n"/>
      <c r="E49" s="4" t="n"/>
      <c r="F49" s="4" t="n"/>
      <c r="G49" s="4" t="n"/>
      <c r="H49" s="4" t="n"/>
    </row>
    <row r="50" ht="34" customHeight="1">
      <c r="A50" s="35" t="inlineStr">
        <is>
          <t>Confirme sempre a publicação oficial aplicável ao município e ao período fiscal em causa antes de introduzir ou utilizar uma taxa, isenção ou taxa reduzida.</t>
        </is>
      </c>
      <c r="B50" s="4" t="n"/>
      <c r="C50" s="4" t="n"/>
      <c r="D50" s="4" t="n"/>
      <c r="E50" s="4" t="n"/>
      <c r="F50" s="4" t="n"/>
      <c r="G50" s="4" t="n"/>
      <c r="H50" s="4" t="n"/>
    </row>
    <row r="52">
      <c r="A52" s="23" t="inlineStr">
        <is>
          <t>Limites do ficheiro</t>
        </is>
      </c>
      <c r="B52" s="23" t="n"/>
      <c r="C52" s="23" t="n"/>
      <c r="D52" s="23" t="n"/>
      <c r="E52" s="23" t="n"/>
      <c r="F52" s="23" t="n"/>
      <c r="G52" s="23" t="n"/>
      <c r="H52" s="23" t="n"/>
    </row>
    <row r="53" ht="30" customHeight="1">
      <c r="A53" s="32" t="inlineStr">
        <is>
          <t>• O ficheiro não valida a situação fiscal da entidade.</t>
        </is>
      </c>
      <c r="B53" s="32" t="n"/>
      <c r="C53" s="32" t="n"/>
      <c r="D53" s="32" t="n"/>
      <c r="E53" s="32" t="n"/>
      <c r="F53" s="32" t="n"/>
      <c r="G53" s="32" t="n"/>
      <c r="H53" s="32" t="n"/>
    </row>
    <row r="54" ht="30" customHeight="1">
      <c r="A54" s="32" t="inlineStr">
        <is>
          <t>• O ficheiro não determina automaticamente se existe direito a taxa reduzida ou isenção.</t>
        </is>
      </c>
      <c r="B54" s="32" t="n"/>
      <c r="C54" s="32" t="n"/>
      <c r="D54" s="32" t="n"/>
      <c r="E54" s="32" t="n"/>
      <c r="F54" s="32" t="n"/>
      <c r="G54" s="32" t="n"/>
      <c r="H54" s="32" t="n"/>
    </row>
    <row r="55" ht="30" customHeight="1">
      <c r="A55" s="32" t="inlineStr">
        <is>
          <t>• O utilizador é responsável por confirmar a taxa, a condição, a referência e a fonte oficial aplicáveis.</t>
        </is>
      </c>
      <c r="B55" s="32" t="n"/>
      <c r="C55" s="32" t="n"/>
      <c r="D55" s="32" t="n"/>
      <c r="E55" s="32" t="n"/>
      <c r="F55" s="32" t="n"/>
      <c r="G55" s="32" t="n"/>
      <c r="H55" s="32" t="n"/>
    </row>
    <row r="56" ht="30" customHeight="1">
      <c r="A56" s="32" t="inlineStr">
        <is>
          <t>• O campo “Lucro tributável indicado” é introduzido pelo utilizador e não é calculado por este ficheiro.</t>
        </is>
      </c>
      <c r="B56" s="32" t="n"/>
      <c r="C56" s="32" t="n"/>
      <c r="D56" s="32" t="n"/>
      <c r="E56" s="32" t="n"/>
      <c r="F56" s="32" t="n"/>
      <c r="G56" s="32" t="n"/>
      <c r="H56" s="32" t="n"/>
    </row>
    <row r="57" ht="30" customHeight="1">
      <c r="A57" s="32" t="inlineStr">
        <is>
          <t>• A protecção das folhas destina-se a evitar alterações acidentais. Não constitui um mecanismo de segurança.</t>
        </is>
      </c>
      <c r="B57" s="32" t="n"/>
      <c r="C57" s="32" t="n"/>
      <c r="D57" s="32" t="n"/>
      <c r="E57" s="32" t="n"/>
      <c r="F57" s="32" t="n"/>
      <c r="G57" s="32" t="n"/>
      <c r="H57" s="32" t="n"/>
    </row>
  </sheetData>
  <mergeCells count="1">
    <mergeCell ref="A1:H1"/>
  </mergeCells>
  <hyperlinks>
    <hyperlink xmlns:r="http://schemas.openxmlformats.org/officeDocument/2006/relationships" ref="A48" r:id="rId1"/>
    <hyperlink xmlns:r="http://schemas.openxmlformats.org/officeDocument/2006/relationships" ref="A49" r:id="rId2"/>
  </hyperlink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2026-08-31T10:11:32Z</dcterms:created>
  <dcterms:modified xmlns:dcterms="http://purl.org/dc/terms/" xmlns:xsi="http://www.w3.org/2001/XMLSchema-instance" xsi:type="dcterms:W3CDTF">2026-08-31T10:11:32Z</dcterms:modified>
</cp:coreProperties>
</file>