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Registos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 [$€-pt-PT]"/>
    <numFmt numFmtId="165" formatCode="d/m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4B5563"/>
      <sz val="9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1"/>
    </font>
    <font>
      <name val="Calibri"/>
      <color rgb="000563C1"/>
      <sz val="10"/>
      <u val="single"/>
    </font>
  </fonts>
  <fills count="8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146B4A"/>
      </patternFill>
    </fill>
    <fill>
      <patternFill patternType="solid">
        <fgColor rgb="00FFF3D6"/>
      </patternFill>
    </fill>
    <fill>
      <patternFill patternType="solid">
        <fgColor rgb="00EAF3F7"/>
      </patternFill>
    </fill>
    <fill>
      <patternFill patternType="solid">
        <fgColor rgb="00FFF2CC"/>
      </patternFill>
    </fill>
    <fill>
      <patternFill patternType="solid">
        <fgColor rgb="00F5F0E6"/>
      </patternFill>
    </fill>
  </fills>
  <borders count="6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/>
      <right/>
      <top style="thin">
        <color rgb="00CBD5D8"/>
      </top>
      <bottom/>
      <diagonal/>
    </border>
    <border>
      <left/>
      <right style="thin">
        <color rgb="00CBD5D8"/>
      </right>
      <top style="thin">
        <color rgb="00CBD5D8"/>
      </top>
      <bottom/>
      <diagonal/>
    </border>
    <border>
      <left/>
      <right/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 style="thin">
        <color rgb="00CBD5D8"/>
      </top>
      <bottom style="thin">
        <color rgb="00CBD5D8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" fontId="4" fillId="4" borderId="1" applyAlignment="1" applyProtection="1" pivotButton="0" quotePrefix="0" xfId="0">
      <alignment horizontal="center" vertical="center"/>
      <protection locked="0" hidden="0"/>
    </xf>
    <xf numFmtId="0" fontId="4" fillId="5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4" fillId="4" borderId="1" applyAlignment="1" applyProtection="1" pivotButton="0" quotePrefix="0" xfId="0">
      <alignment horizontal="left" vertical="center"/>
      <protection locked="0" hidden="0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164" fontId="4" fillId="4" borderId="1" applyAlignment="1" applyProtection="1" pivotButton="0" quotePrefix="0" xfId="0">
      <alignment horizontal="right" vertical="center"/>
      <protection locked="0" hidden="0"/>
    </xf>
    <xf numFmtId="10" fontId="4" fillId="5" borderId="1" applyAlignment="1" pivotButton="0" quotePrefix="0" xfId="0">
      <alignment horizontal="right" vertical="center"/>
    </xf>
    <xf numFmtId="10" fontId="4" fillId="4" borderId="1" applyAlignment="1" applyProtection="1" pivotButton="0" quotePrefix="0" xfId="0">
      <alignment horizontal="right" vertical="center"/>
      <protection locked="0" hidden="0"/>
    </xf>
    <xf numFmtId="0" fontId="6" fillId="4" borderId="1" applyAlignment="1" applyProtection="1" pivotButton="0" quotePrefix="0" xfId="0">
      <alignment horizontal="left" vertical="center"/>
      <protection locked="0" hidden="0"/>
    </xf>
    <xf numFmtId="0" fontId="4" fillId="6" borderId="1" applyAlignment="1" applyProtection="1" pivotButton="0" quotePrefix="0" xfId="0">
      <alignment horizontal="left" vertical="top" wrapText="1"/>
      <protection locked="0" hidden="0"/>
    </xf>
    <xf numFmtId="0" fontId="0" fillId="6" borderId="1" pivotButton="0" quotePrefix="0" xfId="0"/>
    <xf numFmtId="0" fontId="5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5" fontId="4" fillId="4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5">
    <dxf>
      <fill>
        <patternFill patternType="solid">
          <fgColor rgb="00F4CCCC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Rendimento bruto activo por classe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'Painel'!J4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solidFill>
                <a:srgbClr val="146B4A"/>
              </a:solidFill>
              <a:prstDash val="solid"/>
            </a:ln>
          </spPr>
          <cat>
            <numRef>
              <f>'Painel'!$I$5:$I$6</f>
            </numRef>
          </cat>
          <val>
            <numRef>
              <f>'Painel'!$J$5:$J$6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Classe configurada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15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Income" displayName="tblIncome" ref="A4:Q104" headerRowCount="1">
  <autoFilter ref="A4:Q104"/>
  <tableColumns count="17">
    <tableColumn id="1" name="ID"/>
    <tableColumn id="2" name="Ano fiscal"/>
    <tableColumn id="3" name="Data"/>
    <tableColumn id="4" name="Documento"/>
    <tableColumn id="5" name="Entidade/cliente"/>
    <tableColumn id="6" name="Descrição"/>
    <tableColumn id="7" name="Código de classe"/>
    <tableColumn id="8" name="Estado"/>
    <tableColumn id="9" name="Rendimento bruto (€)"/>
    <tableColumn id="10" name="Chave de coeficiente"/>
    <tableColumn id="11" name="Coeficiente aplicado"/>
    <tableColumn id="12" name="Controlo de despesas?"/>
    <tableColumn id="13" name="Percentagem de despesas de referência"/>
    <tableColumn id="14" name="Rendimento tributável estimado (€)"/>
    <tableColumn id="15" name="Despesa de referência (€)"/>
    <tableColumn id="16" name="Estado do cálculo"/>
    <tableColumn id="17" name="Observaçõ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Expenses" displayName="tblExpenses" ref="A110:N210" headerRowCount="1">
  <autoFilter ref="A110:N210"/>
  <tableColumns count="14">
    <tableColumn id="1" name="ID"/>
    <tableColumn id="2" name="Ano fiscal"/>
    <tableColumn id="3" name="Data"/>
    <tableColumn id="4" name="Documento"/>
    <tableColumn id="5" name="Entidade emitente"/>
    <tableColumn id="6" name="Descrição"/>
    <tableColumn id="7" name="Montante total (€)"/>
    <tableColumn id="8" name="Afetação à atividade"/>
    <tableColumn id="9" name="Montante afeto à atividade (€)"/>
    <tableColumn id="10" name="Comprovado e identificado?"/>
    <tableColumn id="11" name="Estado"/>
    <tableColumn id="12" name="Montante incluído no controlo (€)"/>
    <tableColumn id="13" name="Estado do controlo"/>
    <tableColumn id="14" name="Observaçõ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Coefficients" displayName="tblCoefficients" ref="A11:I21" headerRowCount="1">
  <autoFilter ref="A11:I21"/>
  <tableColumns count="9">
    <tableColumn id="1" name="Ano fiscal"/>
    <tableColumn id="2" name="Código de classe"/>
    <tableColumn id="3" name="Designação da classe legal"/>
    <tableColumn id="4" name="Coeficiente"/>
    <tableColumn id="5" name="Sujeita a controlo de despesas?"/>
    <tableColumn id="6" name="Percentagem de despesas de referência"/>
    <tableColumn id="7" name="Fonte oficial/nota de confirmação"/>
    <tableColumn id="8" name="Chave de pesquisa"/>
    <tableColumn id="9" name="Estado da configuraçã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info.portaldasfinancas.gov.pt/pt/informacao_fiscal/codigos_tributarios/cirs_rep/Pages/irs31.aspx" TargetMode="External" Id="rId1"/><Relationship Type="http://schemas.openxmlformats.org/officeDocument/2006/relationships/hyperlink" Target="https://info.portaldasfinancas.gov.pt/pt/faturas/Pages/faqs-00984.aspx" TargetMode="External" Id="rId2"/><Relationship Type="http://schemas.openxmlformats.org/officeDocument/2006/relationships/table" Target="/xl/tables/table3.xml" Id="rId3"/></Relationships>
</file>

<file path=xl/worksheets/_rels/sheet4.xml.rels><Relationships xmlns="http://schemas.openxmlformats.org/package/2006/relationships"><Relationship Type="http://schemas.openxmlformats.org/officeDocument/2006/relationships/hyperlink" Target="https://info.portaldasfinancas.gov.pt/pt/informacao_fiscal/codigos_tributarios/cirs_rep/Pages/irs31.aspx" TargetMode="External" Id="rId1"/><Relationship Type="http://schemas.openxmlformats.org/officeDocument/2006/relationships/hyperlink" Target="https://info.portaldasfinancas.gov.pt/pt/informacao_fiscal/codigos_tributarios/cirs_rep/Pages/irs31.aspx" TargetMode="External" Id="rId2"/><Relationship Type="http://schemas.openxmlformats.org/officeDocument/2006/relationships/hyperlink" Target="https://info.portaldasfinancas.gov.pt/pt/faturas/Pages/faqs-00984.aspx" TargetMode="External" Id="rId3"/><Relationship Type="http://schemas.openxmlformats.org/officeDocument/2006/relationships/hyperlink" Target="https://info.portaldasfinancas.gov.pt/pt/faturas/Pages/faqs-00984.aspx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29" customWidth="1" min="2" max="2"/>
    <col width="3" customWidth="1" min="3" max="3"/>
    <col width="16" customWidth="1" min="8" max="8"/>
    <col width="37" customWidth="1" min="9" max="9"/>
    <col width="23" customWidth="1" min="10" max="10"/>
    <col width="28" customWidth="1" min="11" max="11"/>
  </cols>
  <sheetData>
    <row r="1" ht="26" customHeight="1">
      <c r="A1" s="1" t="inlineStr">
        <is>
          <t>Painel — Coeficientes do regime simplificado IRS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6" t="n"/>
    </row>
    <row r="2" ht="21" customHeight="1">
      <c r="A2" s="2" t="inlineStr">
        <is>
          <t>Resumo informativo baseado nos parâmetros e registos introduzidos</t>
        </is>
      </c>
    </row>
    <row r="3" ht="21" customHeight="1">
      <c r="A3" s="3" t="inlineStr">
        <is>
          <t>Ano em análise</t>
        </is>
      </c>
      <c r="B3" s="4" t="n">
        <v>2026</v>
      </c>
    </row>
    <row r="4" ht="21" customHeight="1">
      <c r="A4" s="3" t="inlineStr">
        <is>
          <t>Titular ou entidade</t>
        </is>
      </c>
      <c r="B4" s="5">
        <f>IFERROR('Parâmetros'!$B$3,"")</f>
        <v/>
      </c>
      <c r="H4" s="6" t="inlineStr">
        <is>
          <t>Código de classe</t>
        </is>
      </c>
      <c r="I4" s="6" t="inlineStr">
        <is>
          <t>Designação configurada</t>
        </is>
      </c>
      <c r="J4" s="6" t="inlineStr">
        <is>
          <t>Rendimento bruto activo (€)</t>
        </is>
      </c>
      <c r="K4" s="6" t="inlineStr">
        <is>
          <t>Rendimento tributável estimado (€)</t>
        </is>
      </c>
    </row>
    <row r="5" ht="21" customHeight="1">
      <c r="H5" s="5">
        <f>IFERROR(IF('Parâmetros'!$A$12=$B$3,'Parâmetros'!$B$12,""),"")</f>
        <v/>
      </c>
      <c r="I5" s="5">
        <f>IFERROR(IF(H5="","",VLOOKUP(H5,'Parâmetros'!$B$12:$C$21,2,FALSE)),"")</f>
        <v/>
      </c>
      <c r="J5" s="7">
        <f>IFERROR(IF(H5="","",SUMIFS('Registos'!$I$5:$I$104,'Registos'!$B$5:$B$104,$B$3,'Registos'!$H$5:$H$104,"Activo",'Registos'!$G$5:$G$104,H5)),0)</f>
        <v/>
      </c>
      <c r="K5" s="7">
        <f>IFERROR(IF(H5="","",SUMIFS('Registos'!$N$5:$N$104,'Registos'!$B$5:$B$104,$B$3,'Registos'!$H$5:$H$104,"Activo",'Registos'!$G$5:$G$104,H5)),0)</f>
        <v/>
      </c>
    </row>
    <row r="6" ht="21" customHeight="1">
      <c r="A6" s="3" t="inlineStr">
        <is>
          <t>Rendimento bruto activo</t>
        </is>
      </c>
      <c r="B6" s="7">
        <f>IFERROR(SUMIFS('Registos'!$I$5:$I$104,'Registos'!$B$5:$B$104,$B$3,'Registos'!$H$5:$H$104,"Activo"),0)</f>
        <v/>
      </c>
      <c r="H6" s="5">
        <f>IFERROR(IF('Parâmetros'!$A$13=$B$3,'Parâmetros'!$B$13,""),"")</f>
        <v/>
      </c>
      <c r="I6" s="5">
        <f>IFERROR(IF(H6="","",VLOOKUP(H6,'Parâmetros'!$B$12:$C$21,2,FALSE)),"")</f>
        <v/>
      </c>
      <c r="J6" s="7">
        <f>IFERROR(IF(H6="","",SUMIFS('Registos'!$I$5:$I$104,'Registos'!$B$5:$B$104,$B$3,'Registos'!$H$5:$H$104,"Activo",'Registos'!$G$5:$G$104,H6)),0)</f>
        <v/>
      </c>
      <c r="K6" s="7">
        <f>IFERROR(IF(H6="","",SUMIFS('Registos'!$N$5:$N$104,'Registos'!$B$5:$B$104,$B$3,'Registos'!$H$5:$H$104,"Activo",'Registos'!$G$5:$G$104,H6)),0)</f>
        <v/>
      </c>
    </row>
    <row r="7" ht="21" customHeight="1">
      <c r="A7" s="3" t="inlineStr">
        <is>
          <t>Rendimento tributável estimado</t>
        </is>
      </c>
      <c r="B7" s="7">
        <f>IFERROR(SUMIFS('Registos'!$N$5:$N$104,'Registos'!$B$5:$B$104,$B$3,'Registos'!$H$5:$H$104,"Activo"),0)</f>
        <v/>
      </c>
      <c r="H7" s="5">
        <f>IFERROR(IF('Parâmetros'!$A$14=$B$3,'Parâmetros'!$B$14,""),"")</f>
        <v/>
      </c>
      <c r="I7" s="5">
        <f>IFERROR(IF(H7="","",VLOOKUP(H7,'Parâmetros'!$B$12:$C$21,2,FALSE)),"")</f>
        <v/>
      </c>
      <c r="J7" s="7">
        <f>IFERROR(IF(H7="","",SUMIFS('Registos'!$I$5:$I$104,'Registos'!$B$5:$B$104,$B$3,'Registos'!$H$5:$H$104,"Activo",'Registos'!$G$5:$G$104,H7)),0)</f>
        <v/>
      </c>
      <c r="K7" s="7">
        <f>IFERROR(IF(H7="","",SUMIFS('Registos'!$N$5:$N$104,'Registos'!$B$5:$B$104,$B$3,'Registos'!$H$5:$H$104,"Activo",'Registos'!$G$5:$G$104,H7)),0)</f>
        <v/>
      </c>
    </row>
    <row r="8" ht="21" customHeight="1">
      <c r="A8" s="3" t="inlineStr">
        <is>
          <t>Encargos confirmados no controlo</t>
        </is>
      </c>
      <c r="B8" s="7">
        <f>IFERROR(SUMIFS('Registos'!$L$111:$L$210,'Registos'!$B$111:$B$210,$B$3,'Registos'!$K$111:$K$210,"Activo"),0)</f>
        <v/>
      </c>
      <c r="H8" s="5">
        <f>IFERROR(IF('Parâmetros'!$A$15=$B$3,'Parâmetros'!$B$15,""),"")</f>
        <v/>
      </c>
      <c r="I8" s="5">
        <f>IFERROR(IF(H8="","",VLOOKUP(H8,'Parâmetros'!$B$12:$C$21,2,FALSE)),"")</f>
        <v/>
      </c>
      <c r="J8" s="7">
        <f>IFERROR(IF(H8="","",SUMIFS('Registos'!$I$5:$I$104,'Registos'!$B$5:$B$104,$B$3,'Registos'!$H$5:$H$104,"Activo",'Registos'!$G$5:$G$104,H8)),0)</f>
        <v/>
      </c>
      <c r="K8" s="7">
        <f>IFERROR(IF(H8="","",SUMIFS('Registos'!$N$5:$N$104,'Registos'!$B$5:$B$104,$B$3,'Registos'!$H$5:$H$104,"Activo",'Registos'!$G$5:$G$104,H8)),0)</f>
        <v/>
      </c>
    </row>
    <row r="9" ht="21" customHeight="1">
      <c r="A9" s="3" t="inlineStr">
        <is>
          <t>Despesa de referência parametrizada</t>
        </is>
      </c>
      <c r="B9" s="7">
        <f>IFERROR(IF(COUNTIFS('Registos'!$B$5:$B$104,$B$3,'Registos'!$H$5:$H$104,"Activo",'Registos'!$L$5:$L$104,"Sim",'Registos'!$M$5:$M$104,"")&gt;0,"",SUMIFS('Registos'!$O$5:$O$104,'Registos'!$B$5:$B$104,$B$3,'Registos'!$H$5:$H$104,"Activo")),"")</f>
        <v/>
      </c>
      <c r="H9" s="5">
        <f>IFERROR(IF('Parâmetros'!$A$16=$B$3,'Parâmetros'!$B$16,""),"")</f>
        <v/>
      </c>
      <c r="I9" s="5">
        <f>IFERROR(IF(H9="","",VLOOKUP(H9,'Parâmetros'!$B$12:$C$21,2,FALSE)),"")</f>
        <v/>
      </c>
      <c r="J9" s="7">
        <f>IFERROR(IF(H9="","",SUMIFS('Registos'!$I$5:$I$104,'Registos'!$B$5:$B$104,$B$3,'Registos'!$H$5:$H$104,"Activo",'Registos'!$G$5:$G$104,H9)),0)</f>
        <v/>
      </c>
      <c r="K9" s="7">
        <f>IFERROR(IF(H9="","",SUMIFS('Registos'!$N$5:$N$104,'Registos'!$B$5:$B$104,$B$3,'Registos'!$H$5:$H$104,"Activo",'Registos'!$G$5:$G$104,H9)),0)</f>
        <v/>
      </c>
    </row>
    <row r="10" ht="21" customHeight="1">
      <c r="A10" s="3" t="inlineStr">
        <is>
          <t>Diferença face à referência parametrizada</t>
        </is>
      </c>
      <c r="B10" s="7">
        <f>IFERROR(IF(OR(B8="",B9=""),"",B8-B9),"")</f>
        <v/>
      </c>
      <c r="H10" s="5">
        <f>IFERROR(IF('Parâmetros'!$A$17=$B$3,'Parâmetros'!$B$17,""),"")</f>
        <v/>
      </c>
      <c r="I10" s="5">
        <f>IFERROR(IF(H10="","",VLOOKUP(H10,'Parâmetros'!$B$12:$C$21,2,FALSE)),"")</f>
        <v/>
      </c>
      <c r="J10" s="7">
        <f>IFERROR(IF(H10="","",SUMIFS('Registos'!$I$5:$I$104,'Registos'!$B$5:$B$104,$B$3,'Registos'!$H$5:$H$104,"Activo",'Registos'!$G$5:$G$104,H10)),0)</f>
        <v/>
      </c>
      <c r="K10" s="7">
        <f>IFERROR(IF(H10="","",SUMIFS('Registos'!$N$5:$N$104,'Registos'!$B$5:$B$104,$B$3,'Registos'!$H$5:$H$104,"Activo",'Registos'!$G$5:$G$104,H10)),0)</f>
        <v/>
      </c>
    </row>
    <row r="11" ht="21" customHeight="1">
      <c r="A11" s="3" t="inlineStr">
        <is>
          <t>Estado do controlo de despesas</t>
        </is>
      </c>
      <c r="B11" s="5">
        <f>IFERROR(IF(B3="","Seleccione o ano",IF(COUNTIFS('Registos'!$B$5:$B$104,$B$3,'Registos'!$H$5:$H$104,"Activo",'Registos'!$L$5:$L$104,"Sim")=0,"Sem rendimentos configurados para controlo",IF(COUNTIFS('Registos'!$B$5:$B$104,$B$3,'Registos'!$H$5:$H$104,"Activo",'Registos'!$L$5:$L$104,"Sim",'Registos'!$M$5:$M$104,"")&gt;0,"Parâmetro de despesas em falta",IF(B8&gt;=B9,"Montante confirmado igual ou superior à referência parametrizada","Montante confirmado abaixo da referência parametrizada")))),"A confirmar")</f>
        <v/>
      </c>
      <c r="H11" s="5">
        <f>IFERROR(IF('Parâmetros'!$A$18=$B$3,'Parâmetros'!$B$18,""),"")</f>
        <v/>
      </c>
      <c r="I11" s="5">
        <f>IFERROR(IF(H11="","",VLOOKUP(H11,'Parâmetros'!$B$12:$C$21,2,FALSE)),"")</f>
        <v/>
      </c>
      <c r="J11" s="7">
        <f>IFERROR(IF(H11="","",SUMIFS('Registos'!$I$5:$I$104,'Registos'!$B$5:$B$104,$B$3,'Registos'!$H$5:$H$104,"Activo",'Registos'!$G$5:$G$104,H11)),0)</f>
        <v/>
      </c>
      <c r="K11" s="7">
        <f>IFERROR(IF(H11="","",SUMIFS('Registos'!$N$5:$N$104,'Registos'!$B$5:$B$104,$B$3,'Registos'!$H$5:$H$104,"Activo",'Registos'!$G$5:$G$104,H11)),0)</f>
        <v/>
      </c>
    </row>
    <row r="12" ht="21" customHeight="1">
      <c r="H12" s="5">
        <f>IFERROR(IF('Parâmetros'!$A$19=$B$3,'Parâmetros'!$B$19,""),"")</f>
        <v/>
      </c>
      <c r="I12" s="5">
        <f>IFERROR(IF(H12="","",VLOOKUP(H12,'Parâmetros'!$B$12:$C$21,2,FALSE)),"")</f>
        <v/>
      </c>
      <c r="J12" s="7">
        <f>IFERROR(IF(H12="","",SUMIFS('Registos'!$I$5:$I$104,'Registos'!$B$5:$B$104,$B$3,'Registos'!$H$5:$H$104,"Activo",'Registos'!$G$5:$G$104,H12)),0)</f>
        <v/>
      </c>
      <c r="K12" s="7">
        <f>IFERROR(IF(H12="","",SUMIFS('Registos'!$N$5:$N$104,'Registos'!$B$5:$B$104,$B$3,'Registos'!$H$5:$H$104,"Activo",'Registos'!$G$5:$G$104,H12)),0)</f>
        <v/>
      </c>
    </row>
    <row r="13" ht="21" customHeight="1">
      <c r="A13" s="3" t="inlineStr">
        <is>
          <t>Rendimentos activos sem classe</t>
        </is>
      </c>
      <c r="B13" s="8">
        <f>IFERROR(COUNTIFS('Registos'!$B$5:$B$104,$B$3,'Registos'!$H$5:$H$104,"Activo",'Registos'!$G$5:$G$104,""),0)</f>
        <v/>
      </c>
      <c r="H13" s="5">
        <f>IFERROR(IF('Parâmetros'!$A$20=$B$3,'Parâmetros'!$B$20,""),"")</f>
        <v/>
      </c>
      <c r="I13" s="5">
        <f>IFERROR(IF(H13="","",VLOOKUP(H13,'Parâmetros'!$B$12:$C$21,2,FALSE)),"")</f>
        <v/>
      </c>
      <c r="J13" s="7">
        <f>IFERROR(IF(H13="","",SUMIFS('Registos'!$I$5:$I$104,'Registos'!$B$5:$B$104,$B$3,'Registos'!$H$5:$H$104,"Activo",'Registos'!$G$5:$G$104,H13)),0)</f>
        <v/>
      </c>
      <c r="K13" s="7">
        <f>IFERROR(IF(H13="","",SUMIFS('Registos'!$N$5:$N$104,'Registos'!$B$5:$B$104,$B$3,'Registos'!$H$5:$H$104,"Activo",'Registos'!$G$5:$G$104,H13)),0)</f>
        <v/>
      </c>
    </row>
    <row r="14" ht="21" customHeight="1">
      <c r="A14" s="3" t="inlineStr">
        <is>
          <t>Rendimentos activos sem coeficiente</t>
        </is>
      </c>
      <c r="B14" s="8">
        <f>IFERROR(COUNTIFS('Registos'!$B$5:$B$104,$B$3,'Registos'!$H$5:$H$104,"Activo",'Registos'!$G$5:$G$104,"&lt;&gt;",'Registos'!$K$5:$K$104,""),0)</f>
        <v/>
      </c>
      <c r="H14" s="5">
        <f>IFERROR(IF('Parâmetros'!$A$21=$B$3,'Parâmetros'!$B$21,""),"")</f>
        <v/>
      </c>
      <c r="I14" s="5">
        <f>IFERROR(IF(H14="","",VLOOKUP(H14,'Parâmetros'!$B$12:$C$21,2,FALSE)),"")</f>
        <v/>
      </c>
      <c r="J14" s="7">
        <f>IFERROR(IF(H14="","",SUMIFS('Registos'!$I$5:$I$104,'Registos'!$B$5:$B$104,$B$3,'Registos'!$H$5:$H$104,"Activo",'Registos'!$G$5:$G$104,H14)),0)</f>
        <v/>
      </c>
      <c r="K14" s="7">
        <f>IFERROR(IF(H14="","",SUMIFS('Registos'!$N$5:$N$104,'Registos'!$B$5:$B$104,$B$3,'Registos'!$H$5:$H$104,"Activo",'Registos'!$G$5:$G$104,H14)),0)</f>
        <v/>
      </c>
    </row>
    <row r="15" ht="21" customHeight="1">
      <c r="A15" s="3" t="inlineStr">
        <is>
          <t>Encargos activos não confirmados</t>
        </is>
      </c>
      <c r="B15" s="8">
        <f>IFERROR(COUNTIFS('Registos'!$B$111:$B$210,$B$3,'Registos'!$K$111:$K$210,"Activo",'Registos'!$J$111:$J$210,"&lt;&gt;Sim"),0)</f>
        <v/>
      </c>
      <c r="H15">
        <f>""</f>
        <v/>
      </c>
      <c r="I15">
        <f>""</f>
        <v/>
      </c>
      <c r="J15">
        <f>""</f>
        <v/>
      </c>
      <c r="K15">
        <f>""</f>
        <v/>
      </c>
    </row>
    <row r="16" ht="21" customHeight="1">
      <c r="A16" s="3" t="inlineStr">
        <is>
          <t>Diferença de reconciliação por classe</t>
        </is>
      </c>
      <c r="B16" s="7">
        <f>IFERROR(B6-SUM(J5:J14),0)</f>
        <v/>
      </c>
      <c r="H16">
        <f>""</f>
        <v/>
      </c>
      <c r="I16">
        <f>""</f>
        <v/>
      </c>
      <c r="J16">
        <f>""</f>
        <v/>
      </c>
      <c r="K16">
        <f>""</f>
        <v/>
      </c>
    </row>
    <row r="17" ht="21" customHeight="1">
      <c r="A17" s="3" t="inlineStr">
        <is>
          <t>Controlo final dos dados</t>
        </is>
      </c>
      <c r="B17" s="5">
        <f>IFERROR(IF(AND(B13=0,B14=0,B15=0,B16=0),"Dados operacionais completos para a estimativa","Rever alertas antes de usar a estimativa"),"Rever dados")</f>
        <v/>
      </c>
      <c r="H17">
        <f>""</f>
        <v/>
      </c>
      <c r="I17">
        <f>""</f>
        <v/>
      </c>
      <c r="J17">
        <f>""</f>
        <v/>
      </c>
      <c r="K17">
        <f>""</f>
        <v/>
      </c>
    </row>
    <row r="18">
      <c r="B18">
        <f>""</f>
        <v/>
      </c>
      <c r="H18">
        <f>""</f>
        <v/>
      </c>
      <c r="I18">
        <f>""</f>
        <v/>
      </c>
      <c r="J18">
        <f>""</f>
        <v/>
      </c>
      <c r="K18">
        <f>""</f>
        <v/>
      </c>
    </row>
    <row r="19">
      <c r="B19">
        <f>""</f>
        <v/>
      </c>
      <c r="H19">
        <f>""</f>
        <v/>
      </c>
      <c r="I19">
        <f>""</f>
        <v/>
      </c>
      <c r="J19">
        <f>""</f>
        <v/>
      </c>
      <c r="K19">
        <f>""</f>
        <v/>
      </c>
    </row>
    <row r="20">
      <c r="B20">
        <f>""</f>
        <v/>
      </c>
      <c r="H20">
        <f>""</f>
        <v/>
      </c>
      <c r="I20">
        <f>""</f>
        <v/>
      </c>
      <c r="J20">
        <f>""</f>
        <v/>
      </c>
      <c r="K20">
        <f>""</f>
        <v/>
      </c>
    </row>
    <row r="21">
      <c r="B21">
        <f>""</f>
        <v/>
      </c>
      <c r="H21">
        <f>""</f>
        <v/>
      </c>
      <c r="I21">
        <f>""</f>
        <v/>
      </c>
      <c r="J21">
        <f>""</f>
        <v/>
      </c>
      <c r="K21">
        <f>""</f>
        <v/>
      </c>
    </row>
    <row r="22">
      <c r="B22">
        <f>""</f>
        <v/>
      </c>
      <c r="H22">
        <f>""</f>
        <v/>
      </c>
      <c r="I22">
        <f>""</f>
        <v/>
      </c>
      <c r="J22">
        <f>""</f>
        <v/>
      </c>
      <c r="K22">
        <f>""</f>
        <v/>
      </c>
    </row>
    <row r="23">
      <c r="B23">
        <f>""</f>
        <v/>
      </c>
      <c r="H23">
        <f>""</f>
        <v/>
      </c>
      <c r="I23">
        <f>""</f>
        <v/>
      </c>
      <c r="J23">
        <f>""</f>
        <v/>
      </c>
      <c r="K23">
        <f>""</f>
        <v/>
      </c>
    </row>
    <row r="24">
      <c r="B24">
        <f>""</f>
        <v/>
      </c>
      <c r="H24">
        <f>""</f>
        <v/>
      </c>
      <c r="I24">
        <f>""</f>
        <v/>
      </c>
      <c r="J24">
        <f>""</f>
        <v/>
      </c>
      <c r="K24">
        <f>""</f>
        <v/>
      </c>
    </row>
    <row r="25">
      <c r="B25">
        <f>""</f>
        <v/>
      </c>
      <c r="H25">
        <f>""</f>
        <v/>
      </c>
      <c r="I25">
        <f>""</f>
        <v/>
      </c>
      <c r="J25">
        <f>""</f>
        <v/>
      </c>
      <c r="K25">
        <f>""</f>
        <v/>
      </c>
    </row>
    <row r="26">
      <c r="B26">
        <f>""</f>
        <v/>
      </c>
      <c r="H26">
        <f>""</f>
        <v/>
      </c>
      <c r="I26">
        <f>""</f>
        <v/>
      </c>
      <c r="J26">
        <f>""</f>
        <v/>
      </c>
      <c r="K26">
        <f>""</f>
        <v/>
      </c>
    </row>
    <row r="27">
      <c r="B27">
        <f>""</f>
        <v/>
      </c>
      <c r="H27">
        <f>""</f>
        <v/>
      </c>
      <c r="I27">
        <f>""</f>
        <v/>
      </c>
      <c r="J27">
        <f>""</f>
        <v/>
      </c>
      <c r="K27">
        <f>""</f>
        <v/>
      </c>
    </row>
    <row r="28">
      <c r="B28">
        <f>""</f>
        <v/>
      </c>
      <c r="H28">
        <f>""</f>
        <v/>
      </c>
      <c r="I28">
        <f>""</f>
        <v/>
      </c>
      <c r="J28">
        <f>""</f>
        <v/>
      </c>
      <c r="K28">
        <f>""</f>
        <v/>
      </c>
    </row>
    <row r="29">
      <c r="B29">
        <f>""</f>
        <v/>
      </c>
      <c r="H29">
        <f>""</f>
        <v/>
      </c>
      <c r="I29">
        <f>""</f>
        <v/>
      </c>
      <c r="J29">
        <f>""</f>
        <v/>
      </c>
      <c r="K29">
        <f>""</f>
        <v/>
      </c>
    </row>
    <row r="30">
      <c r="B30">
        <f>""</f>
        <v/>
      </c>
      <c r="H30">
        <f>""</f>
        <v/>
      </c>
      <c r="I30">
        <f>""</f>
        <v/>
      </c>
      <c r="J30">
        <f>""</f>
        <v/>
      </c>
      <c r="K30">
        <f>""</f>
        <v/>
      </c>
    </row>
    <row r="31">
      <c r="B31">
        <f>""</f>
        <v/>
      </c>
      <c r="H31">
        <f>""</f>
        <v/>
      </c>
      <c r="I31">
        <f>""</f>
        <v/>
      </c>
      <c r="J31">
        <f>""</f>
        <v/>
      </c>
      <c r="K31">
        <f>""</f>
        <v/>
      </c>
    </row>
    <row r="32">
      <c r="B32">
        <f>""</f>
        <v/>
      </c>
      <c r="H32">
        <f>""</f>
        <v/>
      </c>
      <c r="I32">
        <f>""</f>
        <v/>
      </c>
      <c r="J32">
        <f>""</f>
        <v/>
      </c>
      <c r="K32">
        <f>""</f>
        <v/>
      </c>
    </row>
    <row r="33">
      <c r="B33">
        <f>""</f>
        <v/>
      </c>
      <c r="H33">
        <f>""</f>
        <v/>
      </c>
      <c r="I33">
        <f>""</f>
        <v/>
      </c>
      <c r="J33">
        <f>""</f>
        <v/>
      </c>
      <c r="K33">
        <f>""</f>
        <v/>
      </c>
    </row>
    <row r="34">
      <c r="B34">
        <f>""</f>
        <v/>
      </c>
      <c r="H34">
        <f>""</f>
        <v/>
      </c>
      <c r="I34">
        <f>""</f>
        <v/>
      </c>
      <c r="J34">
        <f>""</f>
        <v/>
      </c>
      <c r="K34">
        <f>""</f>
        <v/>
      </c>
    </row>
    <row r="35">
      <c r="B35">
        <f>""</f>
        <v/>
      </c>
      <c r="H35">
        <f>""</f>
        <v/>
      </c>
      <c r="I35">
        <f>""</f>
        <v/>
      </c>
      <c r="J35">
        <f>""</f>
        <v/>
      </c>
      <c r="K35">
        <f>""</f>
        <v/>
      </c>
    </row>
    <row r="36">
      <c r="B36">
        <f>""</f>
        <v/>
      </c>
      <c r="H36">
        <f>""</f>
        <v/>
      </c>
      <c r="I36">
        <f>""</f>
        <v/>
      </c>
      <c r="J36">
        <f>""</f>
        <v/>
      </c>
      <c r="K36">
        <f>""</f>
        <v/>
      </c>
    </row>
    <row r="37">
      <c r="B37">
        <f>""</f>
        <v/>
      </c>
      <c r="H37">
        <f>""</f>
        <v/>
      </c>
      <c r="I37">
        <f>""</f>
        <v/>
      </c>
      <c r="J37">
        <f>""</f>
        <v/>
      </c>
      <c r="K37">
        <f>""</f>
        <v/>
      </c>
    </row>
    <row r="38">
      <c r="B38">
        <f>""</f>
        <v/>
      </c>
      <c r="H38">
        <f>""</f>
        <v/>
      </c>
      <c r="I38">
        <f>""</f>
        <v/>
      </c>
      <c r="J38">
        <f>""</f>
        <v/>
      </c>
      <c r="K38">
        <f>""</f>
        <v/>
      </c>
    </row>
    <row r="39">
      <c r="B39">
        <f>""</f>
        <v/>
      </c>
      <c r="H39">
        <f>""</f>
        <v/>
      </c>
      <c r="I39">
        <f>""</f>
        <v/>
      </c>
      <c r="J39">
        <f>""</f>
        <v/>
      </c>
      <c r="K39">
        <f>""</f>
        <v/>
      </c>
    </row>
    <row r="40">
      <c r="B40">
        <f>""</f>
        <v/>
      </c>
      <c r="H40">
        <f>""</f>
        <v/>
      </c>
      <c r="I40">
        <f>""</f>
        <v/>
      </c>
      <c r="J40">
        <f>""</f>
        <v/>
      </c>
      <c r="K40">
        <f>""</f>
        <v/>
      </c>
    </row>
    <row r="41">
      <c r="B41">
        <f>""</f>
        <v/>
      </c>
      <c r="H41">
        <f>""</f>
        <v/>
      </c>
      <c r="I41">
        <f>""</f>
        <v/>
      </c>
      <c r="J41">
        <f>""</f>
        <v/>
      </c>
      <c r="K41">
        <f>""</f>
        <v/>
      </c>
    </row>
    <row r="42">
      <c r="B42">
        <f>""</f>
        <v/>
      </c>
      <c r="H42">
        <f>""</f>
        <v/>
      </c>
      <c r="I42">
        <f>""</f>
        <v/>
      </c>
      <c r="J42">
        <f>""</f>
        <v/>
      </c>
      <c r="K42">
        <f>""</f>
        <v/>
      </c>
    </row>
    <row r="43">
      <c r="B43">
        <f>""</f>
        <v/>
      </c>
      <c r="H43">
        <f>""</f>
        <v/>
      </c>
      <c r="I43">
        <f>""</f>
        <v/>
      </c>
      <c r="J43">
        <f>""</f>
        <v/>
      </c>
      <c r="K43">
        <f>""</f>
        <v/>
      </c>
    </row>
    <row r="44">
      <c r="B44">
        <f>""</f>
        <v/>
      </c>
      <c r="H44">
        <f>""</f>
        <v/>
      </c>
      <c r="I44">
        <f>""</f>
        <v/>
      </c>
      <c r="J44">
        <f>""</f>
        <v/>
      </c>
      <c r="K44">
        <f>""</f>
        <v/>
      </c>
    </row>
    <row r="45">
      <c r="B45">
        <f>""</f>
        <v/>
      </c>
      <c r="H45">
        <f>""</f>
        <v/>
      </c>
      <c r="I45">
        <f>""</f>
        <v/>
      </c>
      <c r="J45">
        <f>""</f>
        <v/>
      </c>
      <c r="K45">
        <f>""</f>
        <v/>
      </c>
    </row>
    <row r="46">
      <c r="B46">
        <f>""</f>
        <v/>
      </c>
      <c r="H46">
        <f>""</f>
        <v/>
      </c>
      <c r="I46">
        <f>""</f>
        <v/>
      </c>
      <c r="J46">
        <f>""</f>
        <v/>
      </c>
      <c r="K46">
        <f>""</f>
        <v/>
      </c>
    </row>
    <row r="47">
      <c r="B47">
        <f>""</f>
        <v/>
      </c>
      <c r="H47">
        <f>""</f>
        <v/>
      </c>
      <c r="I47">
        <f>""</f>
        <v/>
      </c>
      <c r="J47">
        <f>""</f>
        <v/>
      </c>
      <c r="K47">
        <f>""</f>
        <v/>
      </c>
    </row>
    <row r="48">
      <c r="B48">
        <f>""</f>
        <v/>
      </c>
      <c r="H48">
        <f>""</f>
        <v/>
      </c>
      <c r="I48">
        <f>""</f>
        <v/>
      </c>
      <c r="J48">
        <f>""</f>
        <v/>
      </c>
      <c r="K48">
        <f>""</f>
        <v/>
      </c>
    </row>
    <row r="49">
      <c r="B49">
        <f>""</f>
        <v/>
      </c>
      <c r="H49">
        <f>""</f>
        <v/>
      </c>
      <c r="I49">
        <f>""</f>
        <v/>
      </c>
      <c r="J49">
        <f>""</f>
        <v/>
      </c>
      <c r="K49">
        <f>""</f>
        <v/>
      </c>
    </row>
    <row r="50">
      <c r="B50">
        <f>""</f>
        <v/>
      </c>
      <c r="H50">
        <f>""</f>
        <v/>
      </c>
      <c r="I50">
        <f>""</f>
        <v/>
      </c>
      <c r="J50">
        <f>""</f>
        <v/>
      </c>
      <c r="K50">
        <f>""</f>
        <v/>
      </c>
    </row>
    <row r="51">
      <c r="B51">
        <f>""</f>
        <v/>
      </c>
      <c r="H51">
        <f>""</f>
        <v/>
      </c>
      <c r="I51">
        <f>""</f>
        <v/>
      </c>
      <c r="J51">
        <f>""</f>
        <v/>
      </c>
      <c r="K51">
        <f>""</f>
        <v/>
      </c>
    </row>
    <row r="52">
      <c r="B52">
        <f>""</f>
        <v/>
      </c>
      <c r="H52">
        <f>""</f>
        <v/>
      </c>
      <c r="I52">
        <f>""</f>
        <v/>
      </c>
      <c r="J52">
        <f>""</f>
        <v/>
      </c>
      <c r="K52">
        <f>""</f>
        <v/>
      </c>
    </row>
    <row r="53">
      <c r="B53">
        <f>""</f>
        <v/>
      </c>
      <c r="H53">
        <f>""</f>
        <v/>
      </c>
      <c r="I53">
        <f>""</f>
        <v/>
      </c>
      <c r="J53">
        <f>""</f>
        <v/>
      </c>
      <c r="K53">
        <f>""</f>
        <v/>
      </c>
    </row>
    <row r="54">
      <c r="B54">
        <f>""</f>
        <v/>
      </c>
      <c r="H54">
        <f>""</f>
        <v/>
      </c>
      <c r="I54">
        <f>""</f>
        <v/>
      </c>
      <c r="J54">
        <f>""</f>
        <v/>
      </c>
      <c r="K54">
        <f>""</f>
        <v/>
      </c>
    </row>
    <row r="55">
      <c r="B55">
        <f>""</f>
        <v/>
      </c>
      <c r="H55">
        <f>""</f>
        <v/>
      </c>
      <c r="I55">
        <f>""</f>
        <v/>
      </c>
      <c r="J55">
        <f>""</f>
        <v/>
      </c>
      <c r="K55">
        <f>""</f>
        <v/>
      </c>
    </row>
    <row r="56">
      <c r="B56">
        <f>""</f>
        <v/>
      </c>
      <c r="H56">
        <f>""</f>
        <v/>
      </c>
      <c r="I56">
        <f>""</f>
        <v/>
      </c>
      <c r="J56">
        <f>""</f>
        <v/>
      </c>
      <c r="K56">
        <f>""</f>
        <v/>
      </c>
    </row>
    <row r="57">
      <c r="B57">
        <f>""</f>
        <v/>
      </c>
      <c r="H57">
        <f>""</f>
        <v/>
      </c>
      <c r="I57">
        <f>""</f>
        <v/>
      </c>
      <c r="J57">
        <f>""</f>
        <v/>
      </c>
      <c r="K57">
        <f>""</f>
        <v/>
      </c>
    </row>
    <row r="58">
      <c r="B58">
        <f>""</f>
        <v/>
      </c>
      <c r="H58">
        <f>""</f>
        <v/>
      </c>
      <c r="I58">
        <f>""</f>
        <v/>
      </c>
      <c r="J58">
        <f>""</f>
        <v/>
      </c>
      <c r="K58">
        <f>""</f>
        <v/>
      </c>
    </row>
    <row r="59">
      <c r="B59">
        <f>""</f>
        <v/>
      </c>
      <c r="H59">
        <f>""</f>
        <v/>
      </c>
      <c r="I59">
        <f>""</f>
        <v/>
      </c>
      <c r="J59">
        <f>""</f>
        <v/>
      </c>
      <c r="K59">
        <f>""</f>
        <v/>
      </c>
    </row>
    <row r="60">
      <c r="B60">
        <f>""</f>
        <v/>
      </c>
      <c r="H60">
        <f>""</f>
        <v/>
      </c>
      <c r="I60">
        <f>""</f>
        <v/>
      </c>
      <c r="J60">
        <f>""</f>
        <v/>
      </c>
      <c r="K60">
        <f>""</f>
        <v/>
      </c>
    </row>
    <row r="61">
      <c r="B61">
        <f>""</f>
        <v/>
      </c>
      <c r="H61">
        <f>""</f>
        <v/>
      </c>
      <c r="I61">
        <f>""</f>
        <v/>
      </c>
      <c r="J61">
        <f>""</f>
        <v/>
      </c>
      <c r="K61">
        <f>""</f>
        <v/>
      </c>
    </row>
    <row r="62">
      <c r="B62">
        <f>""</f>
        <v/>
      </c>
      <c r="H62">
        <f>""</f>
        <v/>
      </c>
      <c r="I62">
        <f>""</f>
        <v/>
      </c>
      <c r="J62">
        <f>""</f>
        <v/>
      </c>
      <c r="K62">
        <f>""</f>
        <v/>
      </c>
    </row>
    <row r="63">
      <c r="B63">
        <f>""</f>
        <v/>
      </c>
      <c r="H63">
        <f>""</f>
        <v/>
      </c>
      <c r="I63">
        <f>""</f>
        <v/>
      </c>
      <c r="J63">
        <f>""</f>
        <v/>
      </c>
      <c r="K63">
        <f>""</f>
        <v/>
      </c>
    </row>
    <row r="64">
      <c r="B64">
        <f>""</f>
        <v/>
      </c>
      <c r="H64">
        <f>""</f>
        <v/>
      </c>
      <c r="I64">
        <f>""</f>
        <v/>
      </c>
      <c r="J64">
        <f>""</f>
        <v/>
      </c>
      <c r="K64">
        <f>""</f>
        <v/>
      </c>
    </row>
    <row r="65">
      <c r="B65">
        <f>""</f>
        <v/>
      </c>
      <c r="H65">
        <f>""</f>
        <v/>
      </c>
      <c r="I65">
        <f>""</f>
        <v/>
      </c>
      <c r="J65">
        <f>""</f>
        <v/>
      </c>
      <c r="K65">
        <f>""</f>
        <v/>
      </c>
    </row>
    <row r="66">
      <c r="B66">
        <f>""</f>
        <v/>
      </c>
      <c r="H66">
        <f>""</f>
        <v/>
      </c>
      <c r="I66">
        <f>""</f>
        <v/>
      </c>
      <c r="J66">
        <f>""</f>
        <v/>
      </c>
      <c r="K66">
        <f>""</f>
        <v/>
      </c>
    </row>
    <row r="67">
      <c r="B67">
        <f>""</f>
        <v/>
      </c>
      <c r="H67">
        <f>""</f>
        <v/>
      </c>
      <c r="I67">
        <f>""</f>
        <v/>
      </c>
      <c r="J67">
        <f>""</f>
        <v/>
      </c>
      <c r="K67">
        <f>""</f>
        <v/>
      </c>
    </row>
    <row r="68">
      <c r="B68">
        <f>""</f>
        <v/>
      </c>
      <c r="H68">
        <f>""</f>
        <v/>
      </c>
      <c r="I68">
        <f>""</f>
        <v/>
      </c>
      <c r="J68">
        <f>""</f>
        <v/>
      </c>
      <c r="K68">
        <f>""</f>
        <v/>
      </c>
    </row>
    <row r="69">
      <c r="B69">
        <f>""</f>
        <v/>
      </c>
      <c r="H69">
        <f>""</f>
        <v/>
      </c>
      <c r="I69">
        <f>""</f>
        <v/>
      </c>
      <c r="J69">
        <f>""</f>
        <v/>
      </c>
      <c r="K69">
        <f>""</f>
        <v/>
      </c>
    </row>
    <row r="70">
      <c r="B70">
        <f>""</f>
        <v/>
      </c>
      <c r="H70">
        <f>""</f>
        <v/>
      </c>
      <c r="I70">
        <f>""</f>
        <v/>
      </c>
      <c r="J70">
        <f>""</f>
        <v/>
      </c>
      <c r="K70">
        <f>""</f>
        <v/>
      </c>
    </row>
    <row r="71">
      <c r="B71">
        <f>""</f>
        <v/>
      </c>
      <c r="H71">
        <f>""</f>
        <v/>
      </c>
      <c r="I71">
        <f>""</f>
        <v/>
      </c>
      <c r="J71">
        <f>""</f>
        <v/>
      </c>
      <c r="K71">
        <f>""</f>
        <v/>
      </c>
    </row>
    <row r="72">
      <c r="B72">
        <f>""</f>
        <v/>
      </c>
      <c r="H72">
        <f>""</f>
        <v/>
      </c>
      <c r="I72">
        <f>""</f>
        <v/>
      </c>
      <c r="J72">
        <f>""</f>
        <v/>
      </c>
      <c r="K72">
        <f>""</f>
        <v/>
      </c>
    </row>
    <row r="73">
      <c r="B73">
        <f>""</f>
        <v/>
      </c>
      <c r="H73">
        <f>""</f>
        <v/>
      </c>
      <c r="I73">
        <f>""</f>
        <v/>
      </c>
      <c r="J73">
        <f>""</f>
        <v/>
      </c>
      <c r="K73">
        <f>""</f>
        <v/>
      </c>
    </row>
    <row r="74">
      <c r="B74">
        <f>""</f>
        <v/>
      </c>
      <c r="H74">
        <f>""</f>
        <v/>
      </c>
      <c r="I74">
        <f>""</f>
        <v/>
      </c>
      <c r="J74">
        <f>""</f>
        <v/>
      </c>
      <c r="K74">
        <f>""</f>
        <v/>
      </c>
    </row>
    <row r="75">
      <c r="B75">
        <f>""</f>
        <v/>
      </c>
      <c r="H75">
        <f>""</f>
        <v/>
      </c>
      <c r="I75">
        <f>""</f>
        <v/>
      </c>
      <c r="J75">
        <f>""</f>
        <v/>
      </c>
      <c r="K75">
        <f>""</f>
        <v/>
      </c>
    </row>
    <row r="76">
      <c r="B76">
        <f>""</f>
        <v/>
      </c>
      <c r="H76">
        <f>""</f>
        <v/>
      </c>
      <c r="I76">
        <f>""</f>
        <v/>
      </c>
      <c r="J76">
        <f>""</f>
        <v/>
      </c>
      <c r="K76">
        <f>""</f>
        <v/>
      </c>
    </row>
    <row r="77">
      <c r="B77">
        <f>""</f>
        <v/>
      </c>
      <c r="H77">
        <f>""</f>
        <v/>
      </c>
      <c r="I77">
        <f>""</f>
        <v/>
      </c>
      <c r="J77">
        <f>""</f>
        <v/>
      </c>
      <c r="K77">
        <f>""</f>
        <v/>
      </c>
    </row>
    <row r="78">
      <c r="B78">
        <f>""</f>
        <v/>
      </c>
      <c r="H78">
        <f>""</f>
        <v/>
      </c>
      <c r="I78">
        <f>""</f>
        <v/>
      </c>
      <c r="J78">
        <f>""</f>
        <v/>
      </c>
      <c r="K78">
        <f>""</f>
        <v/>
      </c>
    </row>
    <row r="79">
      <c r="B79">
        <f>""</f>
        <v/>
      </c>
      <c r="H79">
        <f>""</f>
        <v/>
      </c>
      <c r="I79">
        <f>""</f>
        <v/>
      </c>
      <c r="J79">
        <f>""</f>
        <v/>
      </c>
      <c r="K79">
        <f>""</f>
        <v/>
      </c>
    </row>
    <row r="80">
      <c r="B80">
        <f>""</f>
        <v/>
      </c>
      <c r="H80">
        <f>""</f>
        <v/>
      </c>
      <c r="I80">
        <f>""</f>
        <v/>
      </c>
      <c r="J80">
        <f>""</f>
        <v/>
      </c>
      <c r="K80">
        <f>""</f>
        <v/>
      </c>
    </row>
    <row r="81">
      <c r="B81">
        <f>""</f>
        <v/>
      </c>
      <c r="H81">
        <f>""</f>
        <v/>
      </c>
      <c r="I81">
        <f>""</f>
        <v/>
      </c>
      <c r="J81">
        <f>""</f>
        <v/>
      </c>
      <c r="K81">
        <f>""</f>
        <v/>
      </c>
    </row>
    <row r="82">
      <c r="B82">
        <f>""</f>
        <v/>
      </c>
      <c r="H82">
        <f>""</f>
        <v/>
      </c>
      <c r="I82">
        <f>""</f>
        <v/>
      </c>
      <c r="J82">
        <f>""</f>
        <v/>
      </c>
      <c r="K82">
        <f>""</f>
        <v/>
      </c>
    </row>
    <row r="83">
      <c r="B83">
        <f>""</f>
        <v/>
      </c>
      <c r="H83">
        <f>""</f>
        <v/>
      </c>
      <c r="I83">
        <f>""</f>
        <v/>
      </c>
      <c r="J83">
        <f>""</f>
        <v/>
      </c>
      <c r="K83">
        <f>""</f>
        <v/>
      </c>
    </row>
    <row r="84">
      <c r="B84">
        <f>""</f>
        <v/>
      </c>
      <c r="H84">
        <f>""</f>
        <v/>
      </c>
      <c r="I84">
        <f>""</f>
        <v/>
      </c>
      <c r="J84">
        <f>""</f>
        <v/>
      </c>
      <c r="K84">
        <f>""</f>
        <v/>
      </c>
    </row>
    <row r="85">
      <c r="B85">
        <f>""</f>
        <v/>
      </c>
      <c r="H85">
        <f>""</f>
        <v/>
      </c>
      <c r="I85">
        <f>""</f>
        <v/>
      </c>
      <c r="J85">
        <f>""</f>
        <v/>
      </c>
      <c r="K85">
        <f>""</f>
        <v/>
      </c>
    </row>
    <row r="86">
      <c r="B86">
        <f>""</f>
        <v/>
      </c>
      <c r="H86">
        <f>""</f>
        <v/>
      </c>
      <c r="I86">
        <f>""</f>
        <v/>
      </c>
      <c r="J86">
        <f>""</f>
        <v/>
      </c>
      <c r="K86">
        <f>""</f>
        <v/>
      </c>
    </row>
    <row r="87">
      <c r="B87">
        <f>""</f>
        <v/>
      </c>
      <c r="H87">
        <f>""</f>
        <v/>
      </c>
      <c r="I87">
        <f>""</f>
        <v/>
      </c>
      <c r="J87">
        <f>""</f>
        <v/>
      </c>
      <c r="K87">
        <f>""</f>
        <v/>
      </c>
    </row>
    <row r="88">
      <c r="B88">
        <f>""</f>
        <v/>
      </c>
      <c r="H88">
        <f>""</f>
        <v/>
      </c>
      <c r="I88">
        <f>""</f>
        <v/>
      </c>
      <c r="J88">
        <f>""</f>
        <v/>
      </c>
      <c r="K88">
        <f>""</f>
        <v/>
      </c>
    </row>
    <row r="89">
      <c r="B89">
        <f>""</f>
        <v/>
      </c>
      <c r="H89">
        <f>""</f>
        <v/>
      </c>
      <c r="I89">
        <f>""</f>
        <v/>
      </c>
      <c r="J89">
        <f>""</f>
        <v/>
      </c>
      <c r="K89">
        <f>""</f>
        <v/>
      </c>
    </row>
    <row r="90">
      <c r="B90">
        <f>""</f>
        <v/>
      </c>
      <c r="H90">
        <f>""</f>
        <v/>
      </c>
      <c r="I90">
        <f>""</f>
        <v/>
      </c>
      <c r="J90">
        <f>""</f>
        <v/>
      </c>
      <c r="K90">
        <f>""</f>
        <v/>
      </c>
    </row>
    <row r="91">
      <c r="B91">
        <f>""</f>
        <v/>
      </c>
      <c r="H91">
        <f>""</f>
        <v/>
      </c>
      <c r="I91">
        <f>""</f>
        <v/>
      </c>
      <c r="J91">
        <f>""</f>
        <v/>
      </c>
      <c r="K91">
        <f>""</f>
        <v/>
      </c>
    </row>
    <row r="92">
      <c r="B92">
        <f>""</f>
        <v/>
      </c>
      <c r="H92">
        <f>""</f>
        <v/>
      </c>
      <c r="I92">
        <f>""</f>
        <v/>
      </c>
      <c r="J92">
        <f>""</f>
        <v/>
      </c>
      <c r="K92">
        <f>""</f>
        <v/>
      </c>
    </row>
    <row r="93">
      <c r="B93">
        <f>""</f>
        <v/>
      </c>
      <c r="H93">
        <f>""</f>
        <v/>
      </c>
      <c r="I93">
        <f>""</f>
        <v/>
      </c>
      <c r="J93">
        <f>""</f>
        <v/>
      </c>
      <c r="K93">
        <f>""</f>
        <v/>
      </c>
    </row>
    <row r="94">
      <c r="B94">
        <f>""</f>
        <v/>
      </c>
      <c r="H94">
        <f>""</f>
        <v/>
      </c>
      <c r="I94">
        <f>""</f>
        <v/>
      </c>
      <c r="J94">
        <f>""</f>
        <v/>
      </c>
      <c r="K94">
        <f>""</f>
        <v/>
      </c>
    </row>
    <row r="95">
      <c r="B95">
        <f>""</f>
        <v/>
      </c>
      <c r="H95">
        <f>""</f>
        <v/>
      </c>
      <c r="I95">
        <f>""</f>
        <v/>
      </c>
      <c r="J95">
        <f>""</f>
        <v/>
      </c>
      <c r="K95">
        <f>""</f>
        <v/>
      </c>
    </row>
    <row r="96">
      <c r="B96">
        <f>""</f>
        <v/>
      </c>
      <c r="H96">
        <f>""</f>
        <v/>
      </c>
      <c r="I96">
        <f>""</f>
        <v/>
      </c>
      <c r="J96">
        <f>""</f>
        <v/>
      </c>
      <c r="K96">
        <f>""</f>
        <v/>
      </c>
    </row>
    <row r="97">
      <c r="B97">
        <f>""</f>
        <v/>
      </c>
      <c r="H97">
        <f>""</f>
        <v/>
      </c>
      <c r="I97">
        <f>""</f>
        <v/>
      </c>
      <c r="J97">
        <f>""</f>
        <v/>
      </c>
      <c r="K97">
        <f>""</f>
        <v/>
      </c>
    </row>
    <row r="98">
      <c r="B98">
        <f>""</f>
        <v/>
      </c>
      <c r="H98">
        <f>""</f>
        <v/>
      </c>
      <c r="I98">
        <f>""</f>
        <v/>
      </c>
      <c r="J98">
        <f>""</f>
        <v/>
      </c>
      <c r="K98">
        <f>""</f>
        <v/>
      </c>
    </row>
    <row r="99">
      <c r="B99">
        <f>""</f>
        <v/>
      </c>
      <c r="H99">
        <f>""</f>
        <v/>
      </c>
      <c r="I99">
        <f>""</f>
        <v/>
      </c>
      <c r="J99">
        <f>""</f>
        <v/>
      </c>
      <c r="K99">
        <f>""</f>
        <v/>
      </c>
    </row>
    <row r="100">
      <c r="B100">
        <f>""</f>
        <v/>
      </c>
      <c r="H100">
        <f>""</f>
        <v/>
      </c>
      <c r="I100">
        <f>""</f>
        <v/>
      </c>
      <c r="J100">
        <f>""</f>
        <v/>
      </c>
      <c r="K100">
        <f>""</f>
        <v/>
      </c>
    </row>
    <row r="101">
      <c r="B101">
        <f>""</f>
        <v/>
      </c>
      <c r="H101">
        <f>""</f>
        <v/>
      </c>
      <c r="I101">
        <f>""</f>
        <v/>
      </c>
      <c r="J101">
        <f>""</f>
        <v/>
      </c>
      <c r="K101">
        <f>""</f>
        <v/>
      </c>
    </row>
  </sheetData>
  <mergeCells count="1">
    <mergeCell ref="A1:K1"/>
  </mergeCells>
  <conditionalFormatting sqref="B13:B16">
    <cfRule type="cellIs" priority="1" operator="greaterThan" dxfId="0">
      <formula>0</formula>
    </cfRule>
  </conditionalFormatting>
  <conditionalFormatting sqref="B17">
    <cfRule type="expression" priority="2" dxfId="1">
      <formula>COUNTIF($B$17,"Dados operacionais completos para a estimativa")&gt;0</formula>
    </cfRule>
    <cfRule type="expression" priority="3" dxfId="2">
      <formula>COUNTIF($B$17,"Rever alertas*")&gt;0</formula>
    </cfRule>
  </conditionalFormatting>
  <conditionalFormatting sqref="B11">
    <cfRule type="expression" priority="4" dxfId="3">
      <formula>OR(COUNTIF($B$11,"*falta*")&gt;0,COUNTIF($B$11,"*abaixo*")&gt;0,COUNTIF($B$11,"*A confirmar*")&gt;0</formula>
    </cfRule>
    <cfRule type="expression" priority="5" dxfId="1">
      <formula>COUNTIF($B$11,"*igual ou superior*")&gt;0</formula>
    </cfRule>
  </conditionalFormatting>
  <dataValidations count="1">
    <dataValidation sqref="B3" showErrorMessage="1" showInputMessage="1" allowBlank="0" errorTitle="Ano não configurado" error="Seleccione um ano existente na tabela de parâmetros." promptTitle="Ano em análise" prompt="Seleccione o ano fiscal a analisar no Painel." type="list">
      <formula1>='Parâmetros'!$A$12:$A$21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6" customWidth="1" min="4" max="4"/>
    <col width="28" customWidth="1" min="5" max="5"/>
    <col width="34" customWidth="1" min="6" max="6"/>
    <col width="16" customWidth="1" min="7" max="7"/>
    <col width="14" customWidth="1" min="8" max="8"/>
    <col width="19" customWidth="1" min="9" max="9"/>
    <col width="21" customWidth="1" min="10" max="10"/>
    <col width="16" customWidth="1" min="11" max="11"/>
    <col width="20" customWidth="1" min="12" max="12"/>
    <col width="24" customWidth="1" min="13" max="13"/>
    <col width="25" customWidth="1" min="14" max="14"/>
    <col width="22" customWidth="1" min="15" max="15"/>
    <col width="30" customWidth="1" min="16" max="16"/>
    <col width="30" customWidth="1" min="17" max="17"/>
  </cols>
  <sheetData>
    <row r="1" ht="24" customHeight="1">
      <c r="A1" s="1" t="inlineStr">
        <is>
          <t>Registo de rendimentos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5" t="n"/>
      <c r="N1" s="25" t="n"/>
      <c r="O1" s="25" t="n"/>
      <c r="P1" s="25" t="n"/>
      <c r="Q1" s="26" t="n"/>
    </row>
    <row r="2" ht="31" customHeight="1">
      <c r="A2" s="9" t="inlineStr">
        <is>
          <t>Introduza apenas rendimentos da atividade. O coeficiente e o rendimento tributável estimado são obtidos a partir dos parâmetros do ano e da classe seleccionados.</t>
        </is>
      </c>
    </row>
    <row r="4" ht="36" customHeight="1">
      <c r="A4" s="6" t="inlineStr">
        <is>
          <t>ID</t>
        </is>
      </c>
      <c r="B4" s="6" t="inlineStr">
        <is>
          <t>Ano fiscal</t>
        </is>
      </c>
      <c r="C4" s="6" t="inlineStr">
        <is>
          <t>Data</t>
        </is>
      </c>
      <c r="D4" s="6" t="inlineStr">
        <is>
          <t>Documento</t>
        </is>
      </c>
      <c r="E4" s="6" t="inlineStr">
        <is>
          <t>Entidade/cliente</t>
        </is>
      </c>
      <c r="F4" s="6" t="inlineStr">
        <is>
          <t>Descrição</t>
        </is>
      </c>
      <c r="G4" s="6" t="inlineStr">
        <is>
          <t>Código de classe</t>
        </is>
      </c>
      <c r="H4" s="6" t="inlineStr">
        <is>
          <t>Estado</t>
        </is>
      </c>
      <c r="I4" s="6" t="inlineStr">
        <is>
          <t>Rendimento bruto (€)</t>
        </is>
      </c>
      <c r="J4" s="6" t="inlineStr">
        <is>
          <t>Chave de coeficiente</t>
        </is>
      </c>
      <c r="K4" s="6" t="inlineStr">
        <is>
          <t>Coeficiente aplicado</t>
        </is>
      </c>
      <c r="L4" s="6" t="inlineStr">
        <is>
          <t>Controlo de despesas?</t>
        </is>
      </c>
      <c r="M4" s="6" t="inlineStr">
        <is>
          <t>Percentagem de despesas de referência</t>
        </is>
      </c>
      <c r="N4" s="6" t="inlineStr">
        <is>
          <t>Rendimento tributável estimado (€)</t>
        </is>
      </c>
      <c r="O4" s="6" t="inlineStr">
        <is>
          <t>Despesa de referência (€)</t>
        </is>
      </c>
      <c r="P4" s="6" t="inlineStr">
        <is>
          <t>Estado do cálculo</t>
        </is>
      </c>
      <c r="Q4" s="6" t="inlineStr">
        <is>
          <t>Observações</t>
        </is>
      </c>
    </row>
    <row r="5">
      <c r="A5" s="10" t="inlineStr">
        <is>
          <t>R-2026-001</t>
        </is>
      </c>
      <c r="B5" s="4" t="n">
        <v>2026</v>
      </c>
      <c r="C5" s="27" t="n">
        <v>46037</v>
      </c>
      <c r="D5" s="10" t="inlineStr">
        <is>
          <t>FT 2026/001</t>
        </is>
      </c>
      <c r="E5" s="10" t="inlineStr">
        <is>
          <t>Atlântico Pixel, Lda.</t>
        </is>
      </c>
      <c r="F5" s="10" t="inlineStr">
        <is>
          <t>Serviços de design gráfico</t>
        </is>
      </c>
      <c r="G5" s="10" t="inlineStr">
        <is>
          <t>PS</t>
        </is>
      </c>
      <c r="H5" s="12" t="inlineStr">
        <is>
          <t>Activo</t>
        </is>
      </c>
      <c r="I5" s="13" t="n">
        <v>950</v>
      </c>
      <c r="J5" s="5">
        <f>IFERROR(IF(OR(B5="",G5=""),"",B5&amp;"|"&amp;G5),"")</f>
        <v/>
      </c>
      <c r="K5" s="14">
        <f>IFERROR(IF(J5="","",INDEX('Parâmetros'!$D$12:$D$21,MATCH(J5,'Parâmetros'!$H$12:$H$21,0))),"")</f>
        <v/>
      </c>
      <c r="L5" s="5">
        <f>IFERROR(IF(J5="","",INDEX('Parâmetros'!$E$12:$E$21,MATCH(J5,'Parâmetros'!$H$12:$H$21,0))),"")</f>
        <v/>
      </c>
      <c r="M5" s="14">
        <f>IFERROR(IF(J5="","",INDEX('Parâmetros'!$F$12:$F$21,MATCH(J5,'Parâmetros'!$H$12:$H$21,0))),"")</f>
        <v/>
      </c>
      <c r="N5" s="7">
        <f>IFERROR(IF(OR(H5&lt;&gt;"Activo",I5="",K5=""),"",I5*K5),"")</f>
        <v/>
      </c>
      <c r="O5" s="7">
        <f>IFERROR(IF(OR(H5&lt;&gt;"Activo",L5&lt;&gt;"Sim",I5="",M5=""),"",I5*M5),"")</f>
        <v/>
      </c>
      <c r="P5" s="5">
        <f>IFERROR(IF(A5="","",IF(COUNTIF($A$5:$A$104,A5)&gt;1,"ID duplicado",IF(B5="","Indicar ano fiscal",IF(H5="","Indicar estado",IF(H5="Anulado","Anulado",IF(I5="","Indicar rendimento bruto",IF(G5="","Por classificar",IF(K5="","Coeficiente por parametrizar",IF(AND(L5="Sim",M5=""),"Parâmetro de despesas em falta",IF(OR(C5="",YEAR(C5)=B5),"Pronto para estimativa","Confirmar ano/data")))))))))),"Confirmar dados")</f>
        <v/>
      </c>
      <c r="Q5" s="10" t="inlineStr">
        <is>
          <t>Exemplo de prestação de serviços</t>
        </is>
      </c>
    </row>
    <row r="6">
      <c r="A6" s="10" t="inlineStr">
        <is>
          <t>R-2026-002</t>
        </is>
      </c>
      <c r="B6" s="4" t="n">
        <v>2026</v>
      </c>
      <c r="C6" s="27" t="n">
        <v>46053</v>
      </c>
      <c r="D6" s="10" t="inlineStr">
        <is>
          <t>FR 2026/002</t>
        </is>
      </c>
      <c r="E6" s="10" t="inlineStr">
        <is>
          <t>Norte Claro, Unipessoal Lda.</t>
        </is>
      </c>
      <c r="F6" s="10" t="inlineStr">
        <is>
          <t>Consultoria informática</t>
        </is>
      </c>
      <c r="G6" s="10" t="inlineStr">
        <is>
          <t>PS</t>
        </is>
      </c>
      <c r="H6" s="12" t="inlineStr">
        <is>
          <t>Activo</t>
        </is>
      </c>
      <c r="I6" s="13" t="n">
        <v>1250</v>
      </c>
      <c r="J6" s="5">
        <f>IFERROR(IF(OR(B6="",G6=""),"",B6&amp;"|"&amp;G6),"")</f>
        <v/>
      </c>
      <c r="K6" s="14">
        <f>IFERROR(IF(J6="","",INDEX('Parâmetros'!$D$12:$D$21,MATCH(J6,'Parâmetros'!$H$12:$H$21,0))),"")</f>
        <v/>
      </c>
      <c r="L6" s="5">
        <f>IFERROR(IF(J6="","",INDEX('Parâmetros'!$E$12:$E$21,MATCH(J6,'Parâmetros'!$H$12:$H$21,0))),"")</f>
        <v/>
      </c>
      <c r="M6" s="14">
        <f>IFERROR(IF(J6="","",INDEX('Parâmetros'!$F$12:$F$21,MATCH(J6,'Parâmetros'!$H$12:$H$21,0))),"")</f>
        <v/>
      </c>
      <c r="N6" s="7">
        <f>IFERROR(IF(OR(H6&lt;&gt;"Activo",I6="",K6=""),"",I6*K6),"")</f>
        <v/>
      </c>
      <c r="O6" s="7">
        <f>IFERROR(IF(OR(H6&lt;&gt;"Activo",L6&lt;&gt;"Sim",I6="",M6=""),"",I6*M6),"")</f>
        <v/>
      </c>
      <c r="P6" s="5">
        <f>IFERROR(IF(A6="","",IF(COUNTIF($A$5:$A$104,A6)&gt;1,"ID duplicado",IF(B6="","Indicar ano fiscal",IF(H6="","Indicar estado",IF(H6="Anulado","Anulado",IF(I6="","Indicar rendimento bruto",IF(G6="","Por classificar",IF(K6="","Coeficiente por parametrizar",IF(AND(L6="Sim",M6=""),"Parâmetro de despesas em falta",IF(OR(C6="",YEAR(C6)=B6),"Pronto para estimativa","Confirmar ano/data")))))))))),"Confirmar dados")</f>
        <v/>
      </c>
      <c r="Q6" s="10" t="inlineStr">
        <is>
          <t>Exemplo de prestação de serviços</t>
        </is>
      </c>
    </row>
    <row r="7">
      <c r="A7" s="10" t="inlineStr">
        <is>
          <t>R-2026-003</t>
        </is>
      </c>
      <c r="B7" s="4" t="n">
        <v>2026</v>
      </c>
      <c r="C7" s="27" t="n">
        <v>46067</v>
      </c>
      <c r="D7" s="10" t="inlineStr">
        <is>
          <t>FT 2026/003</t>
        </is>
      </c>
      <c r="E7" s="10" t="inlineStr">
        <is>
          <t>Formação Horizonte, Lda.</t>
        </is>
      </c>
      <c r="F7" s="10" t="inlineStr">
        <is>
          <t>Formação em Excel</t>
        </is>
      </c>
      <c r="G7" s="10" t="inlineStr">
        <is>
          <t>PS</t>
        </is>
      </c>
      <c r="H7" s="12" t="inlineStr">
        <is>
          <t>Activo</t>
        </is>
      </c>
      <c r="I7" s="13" t="n">
        <v>600</v>
      </c>
      <c r="J7" s="5">
        <f>IFERROR(IF(OR(B7="",G7=""),"",B7&amp;"|"&amp;G7),"")</f>
        <v/>
      </c>
      <c r="K7" s="14">
        <f>IFERROR(IF(J7="","",INDEX('Parâmetros'!$D$12:$D$21,MATCH(J7,'Parâmetros'!$H$12:$H$21,0))),"")</f>
        <v/>
      </c>
      <c r="L7" s="5">
        <f>IFERROR(IF(J7="","",INDEX('Parâmetros'!$E$12:$E$21,MATCH(J7,'Parâmetros'!$H$12:$H$21,0))),"")</f>
        <v/>
      </c>
      <c r="M7" s="14">
        <f>IFERROR(IF(J7="","",INDEX('Parâmetros'!$F$12:$F$21,MATCH(J7,'Parâmetros'!$H$12:$H$21,0))),"")</f>
        <v/>
      </c>
      <c r="N7" s="7">
        <f>IFERROR(IF(OR(H7&lt;&gt;"Activo",I7="",K7=""),"",I7*K7),"")</f>
        <v/>
      </c>
      <c r="O7" s="7">
        <f>IFERROR(IF(OR(H7&lt;&gt;"Activo",L7&lt;&gt;"Sim",I7="",M7=""),"",I7*M7),"")</f>
        <v/>
      </c>
      <c r="P7" s="5">
        <f>IFERROR(IF(A7="","",IF(COUNTIF($A$5:$A$104,A7)&gt;1,"ID duplicado",IF(B7="","Indicar ano fiscal",IF(H7="","Indicar estado",IF(H7="Anulado","Anulado",IF(I7="","Indicar rendimento bruto",IF(G7="","Por classificar",IF(K7="","Coeficiente por parametrizar",IF(AND(L7="Sim",M7=""),"Parâmetro de despesas em falta",IF(OR(C7="",YEAR(C7)=B7),"Pronto para estimativa","Confirmar ano/data")))))))))),"Confirmar dados")</f>
        <v/>
      </c>
      <c r="Q7" s="10" t="inlineStr">
        <is>
          <t>Exemplo de prestação de serviços</t>
        </is>
      </c>
    </row>
    <row r="8">
      <c r="A8" s="10" t="inlineStr">
        <is>
          <t>R-2026-004</t>
        </is>
      </c>
      <c r="B8" s="4" t="n">
        <v>2026</v>
      </c>
      <c r="C8" s="27" t="n">
        <v>46084</v>
      </c>
      <c r="D8" s="10" t="inlineStr">
        <is>
          <t>FT 2026/004</t>
        </is>
      </c>
      <c r="E8" s="10" t="inlineStr">
        <is>
          <t>Estúdio Luz e Linha</t>
        </is>
      </c>
      <c r="F8" s="10" t="inlineStr">
        <is>
          <t>Sessão fotográfica para catálogo</t>
        </is>
      </c>
      <c r="G8" s="10" t="inlineStr">
        <is>
          <t>PS</t>
        </is>
      </c>
      <c r="H8" s="12" t="inlineStr">
        <is>
          <t>Activo</t>
        </is>
      </c>
      <c r="I8" s="13" t="n">
        <v>780</v>
      </c>
      <c r="J8" s="5">
        <f>IFERROR(IF(OR(B8="",G8=""),"",B8&amp;"|"&amp;G8),"")</f>
        <v/>
      </c>
      <c r="K8" s="14">
        <f>IFERROR(IF(J8="","",INDEX('Parâmetros'!$D$12:$D$21,MATCH(J8,'Parâmetros'!$H$12:$H$21,0))),"")</f>
        <v/>
      </c>
      <c r="L8" s="5">
        <f>IFERROR(IF(J8="","",INDEX('Parâmetros'!$E$12:$E$21,MATCH(J8,'Parâmetros'!$H$12:$H$21,0))),"")</f>
        <v/>
      </c>
      <c r="M8" s="14">
        <f>IFERROR(IF(J8="","",INDEX('Parâmetros'!$F$12:$F$21,MATCH(J8,'Parâmetros'!$H$12:$H$21,0))),"")</f>
        <v/>
      </c>
      <c r="N8" s="7">
        <f>IFERROR(IF(OR(H8&lt;&gt;"Activo",I8="",K8=""),"",I8*K8),"")</f>
        <v/>
      </c>
      <c r="O8" s="7">
        <f>IFERROR(IF(OR(H8&lt;&gt;"Activo",L8&lt;&gt;"Sim",I8="",M8=""),"",I8*M8),"")</f>
        <v/>
      </c>
      <c r="P8" s="5">
        <f>IFERROR(IF(A8="","",IF(COUNTIF($A$5:$A$104,A8)&gt;1,"ID duplicado",IF(B8="","Indicar ano fiscal",IF(H8="","Indicar estado",IF(H8="Anulado","Anulado",IF(I8="","Indicar rendimento bruto",IF(G8="","Por classificar",IF(K8="","Coeficiente por parametrizar",IF(AND(L8="Sim",M8=""),"Parâmetro de despesas em falta",IF(OR(C8="",YEAR(C8)=B8),"Pronto para estimativa","Confirmar ano/data")))))))))),"Confirmar dados")</f>
        <v/>
      </c>
      <c r="Q8" s="10" t="inlineStr">
        <is>
          <t>Exemplo de prestação de serviços</t>
        </is>
      </c>
    </row>
    <row r="9">
      <c r="A9" s="10" t="inlineStr">
        <is>
          <t>R-2026-005</t>
        </is>
      </c>
      <c r="B9" s="4" t="n">
        <v>2026</v>
      </c>
      <c r="C9" s="27" t="n">
        <v>46109</v>
      </c>
      <c r="D9" s="10" t="inlineStr">
        <is>
          <t>FT 2026/005</t>
        </is>
      </c>
      <c r="E9" s="10" t="inlineStr">
        <is>
          <t>Rota Digital, Lda.</t>
        </is>
      </c>
      <c r="F9" s="10" t="inlineStr">
        <is>
          <t>Manutenção de sítio web</t>
        </is>
      </c>
      <c r="G9" s="10" t="inlineStr">
        <is>
          <t>PS</t>
        </is>
      </c>
      <c r="H9" s="12" t="inlineStr">
        <is>
          <t>Activo</t>
        </is>
      </c>
      <c r="I9" s="13" t="n">
        <v>1100</v>
      </c>
      <c r="J9" s="5">
        <f>IFERROR(IF(OR(B9="",G9=""),"",B9&amp;"|"&amp;G9),"")</f>
        <v/>
      </c>
      <c r="K9" s="14">
        <f>IFERROR(IF(J9="","",INDEX('Parâmetros'!$D$12:$D$21,MATCH(J9,'Parâmetros'!$H$12:$H$21,0))),"")</f>
        <v/>
      </c>
      <c r="L9" s="5">
        <f>IFERROR(IF(J9="","",INDEX('Parâmetros'!$E$12:$E$21,MATCH(J9,'Parâmetros'!$H$12:$H$21,0))),"")</f>
        <v/>
      </c>
      <c r="M9" s="14">
        <f>IFERROR(IF(J9="","",INDEX('Parâmetros'!$F$12:$F$21,MATCH(J9,'Parâmetros'!$H$12:$H$21,0))),"")</f>
        <v/>
      </c>
      <c r="N9" s="7">
        <f>IFERROR(IF(OR(H9&lt;&gt;"Activo",I9="",K9=""),"",I9*K9),"")</f>
        <v/>
      </c>
      <c r="O9" s="7">
        <f>IFERROR(IF(OR(H9&lt;&gt;"Activo",L9&lt;&gt;"Sim",I9="",M9=""),"",I9*M9),"")</f>
        <v/>
      </c>
      <c r="P9" s="5">
        <f>IFERROR(IF(A9="","",IF(COUNTIF($A$5:$A$104,A9)&gt;1,"ID duplicado",IF(B9="","Indicar ano fiscal",IF(H9="","Indicar estado",IF(H9="Anulado","Anulado",IF(I9="","Indicar rendimento bruto",IF(G9="","Por classificar",IF(K9="","Coeficiente por parametrizar",IF(AND(L9="Sim",M9=""),"Parâmetro de despesas em falta",IF(OR(C9="",YEAR(C9)=B9),"Pronto para estimativa","Confirmar ano/data")))))))))),"Confirmar dados")</f>
        <v/>
      </c>
      <c r="Q9" s="10" t="inlineStr">
        <is>
          <t>Exemplo de prestação de serviços</t>
        </is>
      </c>
    </row>
    <row r="10">
      <c r="A10" s="10" t="inlineStr">
        <is>
          <t>R-2026-006</t>
        </is>
      </c>
      <c r="B10" s="4" t="n">
        <v>2026</v>
      </c>
      <c r="C10" s="27" t="n">
        <v>46123</v>
      </c>
      <c r="D10" s="10" t="inlineStr">
        <is>
          <t>FT 2026/006</t>
        </is>
      </c>
      <c r="E10" s="10" t="inlineStr">
        <is>
          <t>Texto Certo, Lda.</t>
        </is>
      </c>
      <c r="F10" s="10" t="inlineStr">
        <is>
          <t>Tradução técnica</t>
        </is>
      </c>
      <c r="G10" s="10" t="inlineStr">
        <is>
          <t>PS</t>
        </is>
      </c>
      <c r="H10" s="12" t="inlineStr">
        <is>
          <t>Activo</t>
        </is>
      </c>
      <c r="I10" s="13" t="n">
        <v>425</v>
      </c>
      <c r="J10" s="5">
        <f>IFERROR(IF(OR(B10="",G10=""),"",B10&amp;"|"&amp;G10),"")</f>
        <v/>
      </c>
      <c r="K10" s="14">
        <f>IFERROR(IF(J10="","",INDEX('Parâmetros'!$D$12:$D$21,MATCH(J10,'Parâmetros'!$H$12:$H$21,0))),"")</f>
        <v/>
      </c>
      <c r="L10" s="5">
        <f>IFERROR(IF(J10="","",INDEX('Parâmetros'!$E$12:$E$21,MATCH(J10,'Parâmetros'!$H$12:$H$21,0))),"")</f>
        <v/>
      </c>
      <c r="M10" s="14">
        <f>IFERROR(IF(J10="","",INDEX('Parâmetros'!$F$12:$F$21,MATCH(J10,'Parâmetros'!$H$12:$H$21,0))),"")</f>
        <v/>
      </c>
      <c r="N10" s="7">
        <f>IFERROR(IF(OR(H10&lt;&gt;"Activo",I10="",K10=""),"",I10*K10),"")</f>
        <v/>
      </c>
      <c r="O10" s="7">
        <f>IFERROR(IF(OR(H10&lt;&gt;"Activo",L10&lt;&gt;"Sim",I10="",M10=""),"",I10*M10),"")</f>
        <v/>
      </c>
      <c r="P10" s="5">
        <f>IFERROR(IF(A10="","",IF(COUNTIF($A$5:$A$104,A10)&gt;1,"ID duplicado",IF(B10="","Indicar ano fiscal",IF(H10="","Indicar estado",IF(H10="Anulado","Anulado",IF(I10="","Indicar rendimento bruto",IF(G10="","Por classificar",IF(K10="","Coeficiente por parametrizar",IF(AND(L10="Sim",M10=""),"Parâmetro de despesas em falta",IF(OR(C10="",YEAR(C10)=B10),"Pronto para estimativa","Confirmar ano/data")))))))))),"Confirmar dados")</f>
        <v/>
      </c>
      <c r="Q10" s="10" t="inlineStr">
        <is>
          <t>Exemplo de prestação de serviços</t>
        </is>
      </c>
    </row>
    <row r="11">
      <c r="A11" s="10" t="n"/>
      <c r="B11" s="4" t="n"/>
      <c r="C11" s="27" t="n"/>
      <c r="D11" s="10" t="n"/>
      <c r="E11" s="10" t="n"/>
      <c r="F11" s="10" t="n"/>
      <c r="G11" s="10" t="n"/>
      <c r="H11" s="12" t="n"/>
      <c r="I11" s="13" t="n"/>
      <c r="J11" s="5">
        <f>IFERROR(IF(OR(B11="",G11=""),"",B11&amp;"|"&amp;G11),"")</f>
        <v/>
      </c>
      <c r="K11" s="14">
        <f>IFERROR(IF(J11="","",INDEX('Parâmetros'!$D$12:$D$21,MATCH(J11,'Parâmetros'!$H$12:$H$21,0))),"")</f>
        <v/>
      </c>
      <c r="L11" s="5">
        <f>IFERROR(IF(J11="","",INDEX('Parâmetros'!$E$12:$E$21,MATCH(J11,'Parâmetros'!$H$12:$H$21,0))),"")</f>
        <v/>
      </c>
      <c r="M11" s="14">
        <f>IFERROR(IF(J11="","",INDEX('Parâmetros'!$F$12:$F$21,MATCH(J11,'Parâmetros'!$H$12:$H$21,0))),"")</f>
        <v/>
      </c>
      <c r="N11" s="7">
        <f>IFERROR(IF(OR(H11&lt;&gt;"Activo",I11="",K11=""),"",I11*K11),"")</f>
        <v/>
      </c>
      <c r="O11" s="7">
        <f>IFERROR(IF(OR(H11&lt;&gt;"Activo",L11&lt;&gt;"Sim",I11="",M11=""),"",I11*M11),"")</f>
        <v/>
      </c>
      <c r="P11" s="5">
        <f>IFERROR(IF(A11="","",IF(COUNTIF($A$5:$A$104,A11)&gt;1,"ID duplicado",IF(B11="","Indicar ano fiscal",IF(H11="","Indicar estado",IF(H11="Anulado","Anulado",IF(I11="","Indicar rendimento bruto",IF(G11="","Por classificar",IF(K11="","Coeficiente por parametrizar",IF(AND(L11="Sim",M11=""),"Parâmetro de despesas em falta",IF(OR(C11="",YEAR(C11)=B11),"Pronto para estimativa","Confirmar ano/data")))))))))),"Confirmar dados")</f>
        <v/>
      </c>
      <c r="Q11" s="10" t="n"/>
    </row>
    <row r="12">
      <c r="A12" s="10" t="n"/>
      <c r="B12" s="4" t="n"/>
      <c r="C12" s="27" t="n"/>
      <c r="D12" s="10" t="n"/>
      <c r="E12" s="10" t="n"/>
      <c r="F12" s="10" t="n"/>
      <c r="G12" s="10" t="n"/>
      <c r="H12" s="12" t="n"/>
      <c r="I12" s="13" t="n"/>
      <c r="J12" s="5">
        <f>IFERROR(IF(OR(B12="",G12=""),"",B12&amp;"|"&amp;G12),"")</f>
        <v/>
      </c>
      <c r="K12" s="14">
        <f>IFERROR(IF(J12="","",INDEX('Parâmetros'!$D$12:$D$21,MATCH(J12,'Parâmetros'!$H$12:$H$21,0))),"")</f>
        <v/>
      </c>
      <c r="L12" s="5">
        <f>IFERROR(IF(J12="","",INDEX('Parâmetros'!$E$12:$E$21,MATCH(J12,'Parâmetros'!$H$12:$H$21,0))),"")</f>
        <v/>
      </c>
      <c r="M12" s="14">
        <f>IFERROR(IF(J12="","",INDEX('Parâmetros'!$F$12:$F$21,MATCH(J12,'Parâmetros'!$H$12:$H$21,0))),"")</f>
        <v/>
      </c>
      <c r="N12" s="7">
        <f>IFERROR(IF(OR(H12&lt;&gt;"Activo",I12="",K12=""),"",I12*K12),"")</f>
        <v/>
      </c>
      <c r="O12" s="7">
        <f>IFERROR(IF(OR(H12&lt;&gt;"Activo",L12&lt;&gt;"Sim",I12="",M12=""),"",I12*M12),"")</f>
        <v/>
      </c>
      <c r="P12" s="5">
        <f>IFERROR(IF(A12="","",IF(COUNTIF($A$5:$A$104,A12)&gt;1,"ID duplicado",IF(B12="","Indicar ano fiscal",IF(H12="","Indicar estado",IF(H12="Anulado","Anulado",IF(I12="","Indicar rendimento bruto",IF(G12="","Por classificar",IF(K12="","Coeficiente por parametrizar",IF(AND(L12="Sim",M12=""),"Parâmetro de despesas em falta",IF(OR(C12="",YEAR(C12)=B12),"Pronto para estimativa","Confirmar ano/data")))))))))),"Confirmar dados")</f>
        <v/>
      </c>
      <c r="Q12" s="10" t="n"/>
    </row>
    <row r="13">
      <c r="A13" s="10" t="n"/>
      <c r="B13" s="4" t="n"/>
      <c r="C13" s="27" t="n"/>
      <c r="D13" s="10" t="n"/>
      <c r="E13" s="10" t="n"/>
      <c r="F13" s="10" t="n"/>
      <c r="G13" s="10" t="n"/>
      <c r="H13" s="12" t="n"/>
      <c r="I13" s="13" t="n"/>
      <c r="J13" s="5">
        <f>IFERROR(IF(OR(B13="",G13=""),"",B13&amp;"|"&amp;G13),"")</f>
        <v/>
      </c>
      <c r="K13" s="14">
        <f>IFERROR(IF(J13="","",INDEX('Parâmetros'!$D$12:$D$21,MATCH(J13,'Parâmetros'!$H$12:$H$21,0))),"")</f>
        <v/>
      </c>
      <c r="L13" s="5">
        <f>IFERROR(IF(J13="","",INDEX('Parâmetros'!$E$12:$E$21,MATCH(J13,'Parâmetros'!$H$12:$H$21,0))),"")</f>
        <v/>
      </c>
      <c r="M13" s="14">
        <f>IFERROR(IF(J13="","",INDEX('Parâmetros'!$F$12:$F$21,MATCH(J13,'Parâmetros'!$H$12:$H$21,0))),"")</f>
        <v/>
      </c>
      <c r="N13" s="7">
        <f>IFERROR(IF(OR(H13&lt;&gt;"Activo",I13="",K13=""),"",I13*K13),"")</f>
        <v/>
      </c>
      <c r="O13" s="7">
        <f>IFERROR(IF(OR(H13&lt;&gt;"Activo",L13&lt;&gt;"Sim",I13="",M13=""),"",I13*M13),"")</f>
        <v/>
      </c>
      <c r="P13" s="5">
        <f>IFERROR(IF(A13="","",IF(COUNTIF($A$5:$A$104,A13)&gt;1,"ID duplicado",IF(B13="","Indicar ano fiscal",IF(H13="","Indicar estado",IF(H13="Anulado","Anulado",IF(I13="","Indicar rendimento bruto",IF(G13="","Por classificar",IF(K13="","Coeficiente por parametrizar",IF(AND(L13="Sim",M13=""),"Parâmetro de despesas em falta",IF(OR(C13="",YEAR(C13)=B13),"Pronto para estimativa","Confirmar ano/data")))))))))),"Confirmar dados")</f>
        <v/>
      </c>
      <c r="Q13" s="10" t="n"/>
    </row>
    <row r="14">
      <c r="A14" s="10" t="n"/>
      <c r="B14" s="4" t="n"/>
      <c r="C14" s="27" t="n"/>
      <c r="D14" s="10" t="n"/>
      <c r="E14" s="10" t="n"/>
      <c r="F14" s="10" t="n"/>
      <c r="G14" s="10" t="n"/>
      <c r="H14" s="12" t="n"/>
      <c r="I14" s="13" t="n"/>
      <c r="J14" s="5">
        <f>IFERROR(IF(OR(B14="",G14=""),"",B14&amp;"|"&amp;G14),"")</f>
        <v/>
      </c>
      <c r="K14" s="14">
        <f>IFERROR(IF(J14="","",INDEX('Parâmetros'!$D$12:$D$21,MATCH(J14,'Parâmetros'!$H$12:$H$21,0))),"")</f>
        <v/>
      </c>
      <c r="L14" s="5">
        <f>IFERROR(IF(J14="","",INDEX('Parâmetros'!$E$12:$E$21,MATCH(J14,'Parâmetros'!$H$12:$H$21,0))),"")</f>
        <v/>
      </c>
      <c r="M14" s="14">
        <f>IFERROR(IF(J14="","",INDEX('Parâmetros'!$F$12:$F$21,MATCH(J14,'Parâmetros'!$H$12:$H$21,0))),"")</f>
        <v/>
      </c>
      <c r="N14" s="7">
        <f>IFERROR(IF(OR(H14&lt;&gt;"Activo",I14="",K14=""),"",I14*K14),"")</f>
        <v/>
      </c>
      <c r="O14" s="7">
        <f>IFERROR(IF(OR(H14&lt;&gt;"Activo",L14&lt;&gt;"Sim",I14="",M14=""),"",I14*M14),"")</f>
        <v/>
      </c>
      <c r="P14" s="5">
        <f>IFERROR(IF(A14="","",IF(COUNTIF($A$5:$A$104,A14)&gt;1,"ID duplicado",IF(B14="","Indicar ano fiscal",IF(H14="","Indicar estado",IF(H14="Anulado","Anulado",IF(I14="","Indicar rendimento bruto",IF(G14="","Por classificar",IF(K14="","Coeficiente por parametrizar",IF(AND(L14="Sim",M14=""),"Parâmetro de despesas em falta",IF(OR(C14="",YEAR(C14)=B14),"Pronto para estimativa","Confirmar ano/data")))))))))),"Confirmar dados")</f>
        <v/>
      </c>
      <c r="Q14" s="10" t="n"/>
    </row>
    <row r="15">
      <c r="A15" s="10" t="n"/>
      <c r="B15" s="4" t="n"/>
      <c r="C15" s="27" t="n"/>
      <c r="D15" s="10" t="n"/>
      <c r="E15" s="10" t="n"/>
      <c r="F15" s="10" t="n"/>
      <c r="G15" s="10" t="n"/>
      <c r="H15" s="12" t="n"/>
      <c r="I15" s="13" t="n"/>
      <c r="J15" s="5">
        <f>IFERROR(IF(OR(B15="",G15=""),"",B15&amp;"|"&amp;G15),"")</f>
        <v/>
      </c>
      <c r="K15" s="14">
        <f>IFERROR(IF(J15="","",INDEX('Parâmetros'!$D$12:$D$21,MATCH(J15,'Parâmetros'!$H$12:$H$21,0))),"")</f>
        <v/>
      </c>
      <c r="L15" s="5">
        <f>IFERROR(IF(J15="","",INDEX('Parâmetros'!$E$12:$E$21,MATCH(J15,'Parâmetros'!$H$12:$H$21,0))),"")</f>
        <v/>
      </c>
      <c r="M15" s="14">
        <f>IFERROR(IF(J15="","",INDEX('Parâmetros'!$F$12:$F$21,MATCH(J15,'Parâmetros'!$H$12:$H$21,0))),"")</f>
        <v/>
      </c>
      <c r="N15" s="7">
        <f>IFERROR(IF(OR(H15&lt;&gt;"Activo",I15="",K15=""),"",I15*K15),"")</f>
        <v/>
      </c>
      <c r="O15" s="7">
        <f>IFERROR(IF(OR(H15&lt;&gt;"Activo",L15&lt;&gt;"Sim",I15="",M15=""),"",I15*M15),"")</f>
        <v/>
      </c>
      <c r="P15" s="5">
        <f>IFERROR(IF(A15="","",IF(COUNTIF($A$5:$A$104,A15)&gt;1,"ID duplicado",IF(B15="","Indicar ano fiscal",IF(H15="","Indicar estado",IF(H15="Anulado","Anulado",IF(I15="","Indicar rendimento bruto",IF(G15="","Por classificar",IF(K15="","Coeficiente por parametrizar",IF(AND(L15="Sim",M15=""),"Parâmetro de despesas em falta",IF(OR(C15="",YEAR(C15)=B15),"Pronto para estimativa","Confirmar ano/data")))))))))),"Confirmar dados")</f>
        <v/>
      </c>
      <c r="Q15" s="10" t="n"/>
    </row>
    <row r="16">
      <c r="A16" s="10" t="n"/>
      <c r="B16" s="4" t="n"/>
      <c r="C16" s="27" t="n"/>
      <c r="D16" s="10" t="n"/>
      <c r="E16" s="10" t="n"/>
      <c r="F16" s="10" t="n"/>
      <c r="G16" s="10" t="n"/>
      <c r="H16" s="12" t="n"/>
      <c r="I16" s="13" t="n"/>
      <c r="J16" s="5">
        <f>IFERROR(IF(OR(B16="",G16=""),"",B16&amp;"|"&amp;G16),"")</f>
        <v/>
      </c>
      <c r="K16" s="14">
        <f>IFERROR(IF(J16="","",INDEX('Parâmetros'!$D$12:$D$21,MATCH(J16,'Parâmetros'!$H$12:$H$21,0))),"")</f>
        <v/>
      </c>
      <c r="L16" s="5">
        <f>IFERROR(IF(J16="","",INDEX('Parâmetros'!$E$12:$E$21,MATCH(J16,'Parâmetros'!$H$12:$H$21,0))),"")</f>
        <v/>
      </c>
      <c r="M16" s="14">
        <f>IFERROR(IF(J16="","",INDEX('Parâmetros'!$F$12:$F$21,MATCH(J16,'Parâmetros'!$H$12:$H$21,0))),"")</f>
        <v/>
      </c>
      <c r="N16" s="7">
        <f>IFERROR(IF(OR(H16&lt;&gt;"Activo",I16="",K16=""),"",I16*K16),"")</f>
        <v/>
      </c>
      <c r="O16" s="7">
        <f>IFERROR(IF(OR(H16&lt;&gt;"Activo",L16&lt;&gt;"Sim",I16="",M16=""),"",I16*M16),"")</f>
        <v/>
      </c>
      <c r="P16" s="5">
        <f>IFERROR(IF(A16="","",IF(COUNTIF($A$5:$A$104,A16)&gt;1,"ID duplicado",IF(B16="","Indicar ano fiscal",IF(H16="","Indicar estado",IF(H16="Anulado","Anulado",IF(I16="","Indicar rendimento bruto",IF(G16="","Por classificar",IF(K16="","Coeficiente por parametrizar",IF(AND(L16="Sim",M16=""),"Parâmetro de despesas em falta",IF(OR(C16="",YEAR(C16)=B16),"Pronto para estimativa","Confirmar ano/data")))))))))),"Confirmar dados")</f>
        <v/>
      </c>
      <c r="Q16" s="10" t="n"/>
    </row>
    <row r="17">
      <c r="A17" s="10" t="n"/>
      <c r="B17" s="4" t="n"/>
      <c r="C17" s="27" t="n"/>
      <c r="D17" s="10" t="n"/>
      <c r="E17" s="10" t="n"/>
      <c r="F17" s="10" t="n"/>
      <c r="G17" s="10" t="n"/>
      <c r="H17" s="12" t="n"/>
      <c r="I17" s="13" t="n"/>
      <c r="J17" s="5">
        <f>IFERROR(IF(OR(B17="",G17=""),"",B17&amp;"|"&amp;G17),"")</f>
        <v/>
      </c>
      <c r="K17" s="14">
        <f>IFERROR(IF(J17="","",INDEX('Parâmetros'!$D$12:$D$21,MATCH(J17,'Parâmetros'!$H$12:$H$21,0))),"")</f>
        <v/>
      </c>
      <c r="L17" s="5">
        <f>IFERROR(IF(J17="","",INDEX('Parâmetros'!$E$12:$E$21,MATCH(J17,'Parâmetros'!$H$12:$H$21,0))),"")</f>
        <v/>
      </c>
      <c r="M17" s="14">
        <f>IFERROR(IF(J17="","",INDEX('Parâmetros'!$F$12:$F$21,MATCH(J17,'Parâmetros'!$H$12:$H$21,0))),"")</f>
        <v/>
      </c>
      <c r="N17" s="7">
        <f>IFERROR(IF(OR(H17&lt;&gt;"Activo",I17="",K17=""),"",I17*K17),"")</f>
        <v/>
      </c>
      <c r="O17" s="7">
        <f>IFERROR(IF(OR(H17&lt;&gt;"Activo",L17&lt;&gt;"Sim",I17="",M17=""),"",I17*M17),"")</f>
        <v/>
      </c>
      <c r="P17" s="5">
        <f>IFERROR(IF(A17="","",IF(COUNTIF($A$5:$A$104,A17)&gt;1,"ID duplicado",IF(B17="","Indicar ano fiscal",IF(H17="","Indicar estado",IF(H17="Anulado","Anulado",IF(I17="","Indicar rendimento bruto",IF(G17="","Por classificar",IF(K17="","Coeficiente por parametrizar",IF(AND(L17="Sim",M17=""),"Parâmetro de despesas em falta",IF(OR(C17="",YEAR(C17)=B17),"Pronto para estimativa","Confirmar ano/data")))))))))),"Confirmar dados")</f>
        <v/>
      </c>
      <c r="Q17" s="10" t="n"/>
    </row>
    <row r="18">
      <c r="A18" s="10" t="n"/>
      <c r="B18" s="4" t="n"/>
      <c r="C18" s="27" t="n"/>
      <c r="D18" s="10" t="n"/>
      <c r="E18" s="10" t="n"/>
      <c r="F18" s="10" t="n"/>
      <c r="G18" s="10" t="n"/>
      <c r="H18" s="12" t="n"/>
      <c r="I18" s="13" t="n"/>
      <c r="J18" s="5">
        <f>IFERROR(IF(OR(B18="",G18=""),"",B18&amp;"|"&amp;G18),"")</f>
        <v/>
      </c>
      <c r="K18" s="14">
        <f>IFERROR(IF(J18="","",INDEX('Parâmetros'!$D$12:$D$21,MATCH(J18,'Parâmetros'!$H$12:$H$21,0))),"")</f>
        <v/>
      </c>
      <c r="L18" s="5">
        <f>IFERROR(IF(J18="","",INDEX('Parâmetros'!$E$12:$E$21,MATCH(J18,'Parâmetros'!$H$12:$H$21,0))),"")</f>
        <v/>
      </c>
      <c r="M18" s="14">
        <f>IFERROR(IF(J18="","",INDEX('Parâmetros'!$F$12:$F$21,MATCH(J18,'Parâmetros'!$H$12:$H$21,0))),"")</f>
        <v/>
      </c>
      <c r="N18" s="7">
        <f>IFERROR(IF(OR(H18&lt;&gt;"Activo",I18="",K18=""),"",I18*K18),"")</f>
        <v/>
      </c>
      <c r="O18" s="7">
        <f>IFERROR(IF(OR(H18&lt;&gt;"Activo",L18&lt;&gt;"Sim",I18="",M18=""),"",I18*M18),"")</f>
        <v/>
      </c>
      <c r="P18" s="5">
        <f>IFERROR(IF(A18="","",IF(COUNTIF($A$5:$A$104,A18)&gt;1,"ID duplicado",IF(B18="","Indicar ano fiscal",IF(H18="","Indicar estado",IF(H18="Anulado","Anulado",IF(I18="","Indicar rendimento bruto",IF(G18="","Por classificar",IF(K18="","Coeficiente por parametrizar",IF(AND(L18="Sim",M18=""),"Parâmetro de despesas em falta",IF(OR(C18="",YEAR(C18)=B18),"Pronto para estimativa","Confirmar ano/data")))))))))),"Confirmar dados")</f>
        <v/>
      </c>
      <c r="Q18" s="10" t="n"/>
    </row>
    <row r="19">
      <c r="A19" s="10" t="n"/>
      <c r="B19" s="4" t="n"/>
      <c r="C19" s="27" t="n"/>
      <c r="D19" s="10" t="n"/>
      <c r="E19" s="10" t="n"/>
      <c r="F19" s="10" t="n"/>
      <c r="G19" s="10" t="n"/>
      <c r="H19" s="12" t="n"/>
      <c r="I19" s="13" t="n"/>
      <c r="J19" s="5">
        <f>IFERROR(IF(OR(B19="",G19=""),"",B19&amp;"|"&amp;G19),"")</f>
        <v/>
      </c>
      <c r="K19" s="14">
        <f>IFERROR(IF(J19="","",INDEX('Parâmetros'!$D$12:$D$21,MATCH(J19,'Parâmetros'!$H$12:$H$21,0))),"")</f>
        <v/>
      </c>
      <c r="L19" s="5">
        <f>IFERROR(IF(J19="","",INDEX('Parâmetros'!$E$12:$E$21,MATCH(J19,'Parâmetros'!$H$12:$H$21,0))),"")</f>
        <v/>
      </c>
      <c r="M19" s="14">
        <f>IFERROR(IF(J19="","",INDEX('Parâmetros'!$F$12:$F$21,MATCH(J19,'Parâmetros'!$H$12:$H$21,0))),"")</f>
        <v/>
      </c>
      <c r="N19" s="7">
        <f>IFERROR(IF(OR(H19&lt;&gt;"Activo",I19="",K19=""),"",I19*K19),"")</f>
        <v/>
      </c>
      <c r="O19" s="7">
        <f>IFERROR(IF(OR(H19&lt;&gt;"Activo",L19&lt;&gt;"Sim",I19="",M19=""),"",I19*M19),"")</f>
        <v/>
      </c>
      <c r="P19" s="5">
        <f>IFERROR(IF(A19="","",IF(COUNTIF($A$5:$A$104,A19)&gt;1,"ID duplicado",IF(B19="","Indicar ano fiscal",IF(H19="","Indicar estado",IF(H19="Anulado","Anulado",IF(I19="","Indicar rendimento bruto",IF(G19="","Por classificar",IF(K19="","Coeficiente por parametrizar",IF(AND(L19="Sim",M19=""),"Parâmetro de despesas em falta",IF(OR(C19="",YEAR(C19)=B19),"Pronto para estimativa","Confirmar ano/data")))))))))),"Confirmar dados")</f>
        <v/>
      </c>
      <c r="Q19" s="10" t="n"/>
    </row>
    <row r="20">
      <c r="A20" s="10" t="n"/>
      <c r="B20" s="4" t="n"/>
      <c r="C20" s="27" t="n"/>
      <c r="D20" s="10" t="n"/>
      <c r="E20" s="10" t="n"/>
      <c r="F20" s="10" t="n"/>
      <c r="G20" s="10" t="n"/>
      <c r="H20" s="12" t="n"/>
      <c r="I20" s="13" t="n"/>
      <c r="J20" s="5">
        <f>IFERROR(IF(OR(B20="",G20=""),"",B20&amp;"|"&amp;G20),"")</f>
        <v/>
      </c>
      <c r="K20" s="14">
        <f>IFERROR(IF(J20="","",INDEX('Parâmetros'!$D$12:$D$21,MATCH(J20,'Parâmetros'!$H$12:$H$21,0))),"")</f>
        <v/>
      </c>
      <c r="L20" s="5">
        <f>IFERROR(IF(J20="","",INDEX('Parâmetros'!$E$12:$E$21,MATCH(J20,'Parâmetros'!$H$12:$H$21,0))),"")</f>
        <v/>
      </c>
      <c r="M20" s="14">
        <f>IFERROR(IF(J20="","",INDEX('Parâmetros'!$F$12:$F$21,MATCH(J20,'Parâmetros'!$H$12:$H$21,0))),"")</f>
        <v/>
      </c>
      <c r="N20" s="7">
        <f>IFERROR(IF(OR(H20&lt;&gt;"Activo",I20="",K20=""),"",I20*K20),"")</f>
        <v/>
      </c>
      <c r="O20" s="7">
        <f>IFERROR(IF(OR(H20&lt;&gt;"Activo",L20&lt;&gt;"Sim",I20="",M20=""),"",I20*M20),"")</f>
        <v/>
      </c>
      <c r="P20" s="5">
        <f>IFERROR(IF(A20="","",IF(COUNTIF($A$5:$A$104,A20)&gt;1,"ID duplicado",IF(B20="","Indicar ano fiscal",IF(H20="","Indicar estado",IF(H20="Anulado","Anulado",IF(I20="","Indicar rendimento bruto",IF(G20="","Por classificar",IF(K20="","Coeficiente por parametrizar",IF(AND(L20="Sim",M20=""),"Parâmetro de despesas em falta",IF(OR(C20="",YEAR(C20)=B20),"Pronto para estimativa","Confirmar ano/data")))))))))),"Confirmar dados")</f>
        <v/>
      </c>
      <c r="Q20" s="10" t="n"/>
    </row>
    <row r="21">
      <c r="A21" s="10" t="n"/>
      <c r="B21" s="4" t="n"/>
      <c r="C21" s="27" t="n"/>
      <c r="D21" s="10" t="n"/>
      <c r="E21" s="10" t="n"/>
      <c r="F21" s="10" t="n"/>
      <c r="G21" s="10" t="n"/>
      <c r="H21" s="12" t="n"/>
      <c r="I21" s="13" t="n"/>
      <c r="J21" s="5">
        <f>IFERROR(IF(OR(B21="",G21=""),"",B21&amp;"|"&amp;G21),"")</f>
        <v/>
      </c>
      <c r="K21" s="14">
        <f>IFERROR(IF(J21="","",INDEX('Parâmetros'!$D$12:$D$21,MATCH(J21,'Parâmetros'!$H$12:$H$21,0))),"")</f>
        <v/>
      </c>
      <c r="L21" s="5">
        <f>IFERROR(IF(J21="","",INDEX('Parâmetros'!$E$12:$E$21,MATCH(J21,'Parâmetros'!$H$12:$H$21,0))),"")</f>
        <v/>
      </c>
      <c r="M21" s="14">
        <f>IFERROR(IF(J21="","",INDEX('Parâmetros'!$F$12:$F$21,MATCH(J21,'Parâmetros'!$H$12:$H$21,0))),"")</f>
        <v/>
      </c>
      <c r="N21" s="7">
        <f>IFERROR(IF(OR(H21&lt;&gt;"Activo",I21="",K21=""),"",I21*K21),"")</f>
        <v/>
      </c>
      <c r="O21" s="7">
        <f>IFERROR(IF(OR(H21&lt;&gt;"Activo",L21&lt;&gt;"Sim",I21="",M21=""),"",I21*M21),"")</f>
        <v/>
      </c>
      <c r="P21" s="5">
        <f>IFERROR(IF(A21="","",IF(COUNTIF($A$5:$A$104,A21)&gt;1,"ID duplicado",IF(B21="","Indicar ano fiscal",IF(H21="","Indicar estado",IF(H21="Anulado","Anulado",IF(I21="","Indicar rendimento bruto",IF(G21="","Por classificar",IF(K21="","Coeficiente por parametrizar",IF(AND(L21="Sim",M21=""),"Parâmetro de despesas em falta",IF(OR(C21="",YEAR(C21)=B21),"Pronto para estimativa","Confirmar ano/data")))))))))),"Confirmar dados")</f>
        <v/>
      </c>
      <c r="Q21" s="10" t="n"/>
    </row>
    <row r="22">
      <c r="A22" s="10" t="n"/>
      <c r="B22" s="4" t="n"/>
      <c r="C22" s="27" t="n"/>
      <c r="D22" s="10" t="n"/>
      <c r="E22" s="10" t="n"/>
      <c r="F22" s="10" t="n"/>
      <c r="G22" s="10" t="n"/>
      <c r="H22" s="12" t="n"/>
      <c r="I22" s="13" t="n"/>
      <c r="J22" s="5">
        <f>IFERROR(IF(OR(B22="",G22=""),"",B22&amp;"|"&amp;G22),"")</f>
        <v/>
      </c>
      <c r="K22" s="14">
        <f>IFERROR(IF(J22="","",INDEX('Parâmetros'!$D$12:$D$21,MATCH(J22,'Parâmetros'!$H$12:$H$21,0))),"")</f>
        <v/>
      </c>
      <c r="L22" s="5">
        <f>IFERROR(IF(J22="","",INDEX('Parâmetros'!$E$12:$E$21,MATCH(J22,'Parâmetros'!$H$12:$H$21,0))),"")</f>
        <v/>
      </c>
      <c r="M22" s="14">
        <f>IFERROR(IF(J22="","",INDEX('Parâmetros'!$F$12:$F$21,MATCH(J22,'Parâmetros'!$H$12:$H$21,0))),"")</f>
        <v/>
      </c>
      <c r="N22" s="7">
        <f>IFERROR(IF(OR(H22&lt;&gt;"Activo",I22="",K22=""),"",I22*K22),"")</f>
        <v/>
      </c>
      <c r="O22" s="7">
        <f>IFERROR(IF(OR(H22&lt;&gt;"Activo",L22&lt;&gt;"Sim",I22="",M22=""),"",I22*M22),"")</f>
        <v/>
      </c>
      <c r="P22" s="5">
        <f>IFERROR(IF(A22="","",IF(COUNTIF($A$5:$A$104,A22)&gt;1,"ID duplicado",IF(B22="","Indicar ano fiscal",IF(H22="","Indicar estado",IF(H22="Anulado","Anulado",IF(I22="","Indicar rendimento bruto",IF(G22="","Por classificar",IF(K22="","Coeficiente por parametrizar",IF(AND(L22="Sim",M22=""),"Parâmetro de despesas em falta",IF(OR(C22="",YEAR(C22)=B22),"Pronto para estimativa","Confirmar ano/data")))))))))),"Confirmar dados")</f>
        <v/>
      </c>
      <c r="Q22" s="10" t="n"/>
    </row>
    <row r="23">
      <c r="A23" s="10" t="n"/>
      <c r="B23" s="4" t="n"/>
      <c r="C23" s="27" t="n"/>
      <c r="D23" s="10" t="n"/>
      <c r="E23" s="10" t="n"/>
      <c r="F23" s="10" t="n"/>
      <c r="G23" s="10" t="n"/>
      <c r="H23" s="12" t="n"/>
      <c r="I23" s="13" t="n"/>
      <c r="J23" s="5">
        <f>IFERROR(IF(OR(B23="",G23=""),"",B23&amp;"|"&amp;G23),"")</f>
        <v/>
      </c>
      <c r="K23" s="14">
        <f>IFERROR(IF(J23="","",INDEX('Parâmetros'!$D$12:$D$21,MATCH(J23,'Parâmetros'!$H$12:$H$21,0))),"")</f>
        <v/>
      </c>
      <c r="L23" s="5">
        <f>IFERROR(IF(J23="","",INDEX('Parâmetros'!$E$12:$E$21,MATCH(J23,'Parâmetros'!$H$12:$H$21,0))),"")</f>
        <v/>
      </c>
      <c r="M23" s="14">
        <f>IFERROR(IF(J23="","",INDEX('Parâmetros'!$F$12:$F$21,MATCH(J23,'Parâmetros'!$H$12:$H$21,0))),"")</f>
        <v/>
      </c>
      <c r="N23" s="7">
        <f>IFERROR(IF(OR(H23&lt;&gt;"Activo",I23="",K23=""),"",I23*K23),"")</f>
        <v/>
      </c>
      <c r="O23" s="7">
        <f>IFERROR(IF(OR(H23&lt;&gt;"Activo",L23&lt;&gt;"Sim",I23="",M23=""),"",I23*M23),"")</f>
        <v/>
      </c>
      <c r="P23" s="5">
        <f>IFERROR(IF(A23="","",IF(COUNTIF($A$5:$A$104,A23)&gt;1,"ID duplicado",IF(B23="","Indicar ano fiscal",IF(H23="","Indicar estado",IF(H23="Anulado","Anulado",IF(I23="","Indicar rendimento bruto",IF(G23="","Por classificar",IF(K23="","Coeficiente por parametrizar",IF(AND(L23="Sim",M23=""),"Parâmetro de despesas em falta",IF(OR(C23="",YEAR(C23)=B23),"Pronto para estimativa","Confirmar ano/data")))))))))),"Confirmar dados")</f>
        <v/>
      </c>
      <c r="Q23" s="10" t="n"/>
    </row>
    <row r="24">
      <c r="A24" s="10" t="n"/>
      <c r="B24" s="4" t="n"/>
      <c r="C24" s="27" t="n"/>
      <c r="D24" s="10" t="n"/>
      <c r="E24" s="10" t="n"/>
      <c r="F24" s="10" t="n"/>
      <c r="G24" s="10" t="n"/>
      <c r="H24" s="12" t="n"/>
      <c r="I24" s="13" t="n"/>
      <c r="J24" s="5">
        <f>IFERROR(IF(OR(B24="",G24=""),"",B24&amp;"|"&amp;G24),"")</f>
        <v/>
      </c>
      <c r="K24" s="14">
        <f>IFERROR(IF(J24="","",INDEX('Parâmetros'!$D$12:$D$21,MATCH(J24,'Parâmetros'!$H$12:$H$21,0))),"")</f>
        <v/>
      </c>
      <c r="L24" s="5">
        <f>IFERROR(IF(J24="","",INDEX('Parâmetros'!$E$12:$E$21,MATCH(J24,'Parâmetros'!$H$12:$H$21,0))),"")</f>
        <v/>
      </c>
      <c r="M24" s="14">
        <f>IFERROR(IF(J24="","",INDEX('Parâmetros'!$F$12:$F$21,MATCH(J24,'Parâmetros'!$H$12:$H$21,0))),"")</f>
        <v/>
      </c>
      <c r="N24" s="7">
        <f>IFERROR(IF(OR(H24&lt;&gt;"Activo",I24="",K24=""),"",I24*K24),"")</f>
        <v/>
      </c>
      <c r="O24" s="7">
        <f>IFERROR(IF(OR(H24&lt;&gt;"Activo",L24&lt;&gt;"Sim",I24="",M24=""),"",I24*M24),"")</f>
        <v/>
      </c>
      <c r="P24" s="5">
        <f>IFERROR(IF(A24="","",IF(COUNTIF($A$5:$A$104,A24)&gt;1,"ID duplicado",IF(B24="","Indicar ano fiscal",IF(H24="","Indicar estado",IF(H24="Anulado","Anulado",IF(I24="","Indicar rendimento bruto",IF(G24="","Por classificar",IF(K24="","Coeficiente por parametrizar",IF(AND(L24="Sim",M24=""),"Parâmetro de despesas em falta",IF(OR(C24="",YEAR(C24)=B24),"Pronto para estimativa","Confirmar ano/data")))))))))),"Confirmar dados")</f>
        <v/>
      </c>
      <c r="Q24" s="10" t="n"/>
    </row>
    <row r="25">
      <c r="A25" s="10" t="n"/>
      <c r="B25" s="4" t="n"/>
      <c r="C25" s="27" t="n"/>
      <c r="D25" s="10" t="n"/>
      <c r="E25" s="10" t="n"/>
      <c r="F25" s="10" t="n"/>
      <c r="G25" s="10" t="n"/>
      <c r="H25" s="12" t="n"/>
      <c r="I25" s="13" t="n"/>
      <c r="J25" s="5">
        <f>IFERROR(IF(OR(B25="",G25=""),"",B25&amp;"|"&amp;G25),"")</f>
        <v/>
      </c>
      <c r="K25" s="14">
        <f>IFERROR(IF(J25="","",INDEX('Parâmetros'!$D$12:$D$21,MATCH(J25,'Parâmetros'!$H$12:$H$21,0))),"")</f>
        <v/>
      </c>
      <c r="L25" s="5">
        <f>IFERROR(IF(J25="","",INDEX('Parâmetros'!$E$12:$E$21,MATCH(J25,'Parâmetros'!$H$12:$H$21,0))),"")</f>
        <v/>
      </c>
      <c r="M25" s="14">
        <f>IFERROR(IF(J25="","",INDEX('Parâmetros'!$F$12:$F$21,MATCH(J25,'Parâmetros'!$H$12:$H$21,0))),"")</f>
        <v/>
      </c>
      <c r="N25" s="7">
        <f>IFERROR(IF(OR(H25&lt;&gt;"Activo",I25="",K25=""),"",I25*K25),"")</f>
        <v/>
      </c>
      <c r="O25" s="7">
        <f>IFERROR(IF(OR(H25&lt;&gt;"Activo",L25&lt;&gt;"Sim",I25="",M25=""),"",I25*M25),"")</f>
        <v/>
      </c>
      <c r="P25" s="5">
        <f>IFERROR(IF(A25="","",IF(COUNTIF($A$5:$A$104,A25)&gt;1,"ID duplicado",IF(B25="","Indicar ano fiscal",IF(H25="","Indicar estado",IF(H25="Anulado","Anulado",IF(I25="","Indicar rendimento bruto",IF(G25="","Por classificar",IF(K25="","Coeficiente por parametrizar",IF(AND(L25="Sim",M25=""),"Parâmetro de despesas em falta",IF(OR(C25="",YEAR(C25)=B25),"Pronto para estimativa","Confirmar ano/data")))))))))),"Confirmar dados")</f>
        <v/>
      </c>
      <c r="Q25" s="10" t="n"/>
    </row>
    <row r="26">
      <c r="A26" s="10" t="n"/>
      <c r="B26" s="4" t="n"/>
      <c r="C26" s="27" t="n"/>
      <c r="D26" s="10" t="n"/>
      <c r="E26" s="10" t="n"/>
      <c r="F26" s="10" t="n"/>
      <c r="G26" s="10" t="n"/>
      <c r="H26" s="12" t="n"/>
      <c r="I26" s="13" t="n"/>
      <c r="J26" s="5">
        <f>IFERROR(IF(OR(B26="",G26=""),"",B26&amp;"|"&amp;G26),"")</f>
        <v/>
      </c>
      <c r="K26" s="14">
        <f>IFERROR(IF(J26="","",INDEX('Parâmetros'!$D$12:$D$21,MATCH(J26,'Parâmetros'!$H$12:$H$21,0))),"")</f>
        <v/>
      </c>
      <c r="L26" s="5">
        <f>IFERROR(IF(J26="","",INDEX('Parâmetros'!$E$12:$E$21,MATCH(J26,'Parâmetros'!$H$12:$H$21,0))),"")</f>
        <v/>
      </c>
      <c r="M26" s="14">
        <f>IFERROR(IF(J26="","",INDEX('Parâmetros'!$F$12:$F$21,MATCH(J26,'Parâmetros'!$H$12:$H$21,0))),"")</f>
        <v/>
      </c>
      <c r="N26" s="7">
        <f>IFERROR(IF(OR(H26&lt;&gt;"Activo",I26="",K26=""),"",I26*K26),"")</f>
        <v/>
      </c>
      <c r="O26" s="7">
        <f>IFERROR(IF(OR(H26&lt;&gt;"Activo",L26&lt;&gt;"Sim",I26="",M26=""),"",I26*M26),"")</f>
        <v/>
      </c>
      <c r="P26" s="5">
        <f>IFERROR(IF(A26="","",IF(COUNTIF($A$5:$A$104,A26)&gt;1,"ID duplicado",IF(B26="","Indicar ano fiscal",IF(H26="","Indicar estado",IF(H26="Anulado","Anulado",IF(I26="","Indicar rendimento bruto",IF(G26="","Por classificar",IF(K26="","Coeficiente por parametrizar",IF(AND(L26="Sim",M26=""),"Parâmetro de despesas em falta",IF(OR(C26="",YEAR(C26)=B26),"Pronto para estimativa","Confirmar ano/data")))))))))),"Confirmar dados")</f>
        <v/>
      </c>
      <c r="Q26" s="10" t="n"/>
    </row>
    <row r="27">
      <c r="A27" s="10" t="n"/>
      <c r="B27" s="4" t="n"/>
      <c r="C27" s="27" t="n"/>
      <c r="D27" s="10" t="n"/>
      <c r="E27" s="10" t="n"/>
      <c r="F27" s="10" t="n"/>
      <c r="G27" s="10" t="n"/>
      <c r="H27" s="12" t="n"/>
      <c r="I27" s="13" t="n"/>
      <c r="J27" s="5">
        <f>IFERROR(IF(OR(B27="",G27=""),"",B27&amp;"|"&amp;G27),"")</f>
        <v/>
      </c>
      <c r="K27" s="14">
        <f>IFERROR(IF(J27="","",INDEX('Parâmetros'!$D$12:$D$21,MATCH(J27,'Parâmetros'!$H$12:$H$21,0))),"")</f>
        <v/>
      </c>
      <c r="L27" s="5">
        <f>IFERROR(IF(J27="","",INDEX('Parâmetros'!$E$12:$E$21,MATCH(J27,'Parâmetros'!$H$12:$H$21,0))),"")</f>
        <v/>
      </c>
      <c r="M27" s="14">
        <f>IFERROR(IF(J27="","",INDEX('Parâmetros'!$F$12:$F$21,MATCH(J27,'Parâmetros'!$H$12:$H$21,0))),"")</f>
        <v/>
      </c>
      <c r="N27" s="7">
        <f>IFERROR(IF(OR(H27&lt;&gt;"Activo",I27="",K27=""),"",I27*K27),"")</f>
        <v/>
      </c>
      <c r="O27" s="7">
        <f>IFERROR(IF(OR(H27&lt;&gt;"Activo",L27&lt;&gt;"Sim",I27="",M27=""),"",I27*M27),"")</f>
        <v/>
      </c>
      <c r="P27" s="5">
        <f>IFERROR(IF(A27="","",IF(COUNTIF($A$5:$A$104,A27)&gt;1,"ID duplicado",IF(B27="","Indicar ano fiscal",IF(H27="","Indicar estado",IF(H27="Anulado","Anulado",IF(I27="","Indicar rendimento bruto",IF(G27="","Por classificar",IF(K27="","Coeficiente por parametrizar",IF(AND(L27="Sim",M27=""),"Parâmetro de despesas em falta",IF(OR(C27="",YEAR(C27)=B27),"Pronto para estimativa","Confirmar ano/data")))))))))),"Confirmar dados")</f>
        <v/>
      </c>
      <c r="Q27" s="10" t="n"/>
    </row>
    <row r="28">
      <c r="A28" s="10" t="n"/>
      <c r="B28" s="4" t="n"/>
      <c r="C28" s="27" t="n"/>
      <c r="D28" s="10" t="n"/>
      <c r="E28" s="10" t="n"/>
      <c r="F28" s="10" t="n"/>
      <c r="G28" s="10" t="n"/>
      <c r="H28" s="12" t="n"/>
      <c r="I28" s="13" t="n"/>
      <c r="J28" s="5">
        <f>IFERROR(IF(OR(B28="",G28=""),"",B28&amp;"|"&amp;G28),"")</f>
        <v/>
      </c>
      <c r="K28" s="14">
        <f>IFERROR(IF(J28="","",INDEX('Parâmetros'!$D$12:$D$21,MATCH(J28,'Parâmetros'!$H$12:$H$21,0))),"")</f>
        <v/>
      </c>
      <c r="L28" s="5">
        <f>IFERROR(IF(J28="","",INDEX('Parâmetros'!$E$12:$E$21,MATCH(J28,'Parâmetros'!$H$12:$H$21,0))),"")</f>
        <v/>
      </c>
      <c r="M28" s="14">
        <f>IFERROR(IF(J28="","",INDEX('Parâmetros'!$F$12:$F$21,MATCH(J28,'Parâmetros'!$H$12:$H$21,0))),"")</f>
        <v/>
      </c>
      <c r="N28" s="7">
        <f>IFERROR(IF(OR(H28&lt;&gt;"Activo",I28="",K28=""),"",I28*K28),"")</f>
        <v/>
      </c>
      <c r="O28" s="7">
        <f>IFERROR(IF(OR(H28&lt;&gt;"Activo",L28&lt;&gt;"Sim",I28="",M28=""),"",I28*M28),"")</f>
        <v/>
      </c>
      <c r="P28" s="5">
        <f>IFERROR(IF(A28="","",IF(COUNTIF($A$5:$A$104,A28)&gt;1,"ID duplicado",IF(B28="","Indicar ano fiscal",IF(H28="","Indicar estado",IF(H28="Anulado","Anulado",IF(I28="","Indicar rendimento bruto",IF(G28="","Por classificar",IF(K28="","Coeficiente por parametrizar",IF(AND(L28="Sim",M28=""),"Parâmetro de despesas em falta",IF(OR(C28="",YEAR(C28)=B28),"Pronto para estimativa","Confirmar ano/data")))))))))),"Confirmar dados")</f>
        <v/>
      </c>
      <c r="Q28" s="10" t="n"/>
    </row>
    <row r="29">
      <c r="A29" s="10" t="n"/>
      <c r="B29" s="4" t="n"/>
      <c r="C29" s="27" t="n"/>
      <c r="D29" s="10" t="n"/>
      <c r="E29" s="10" t="n"/>
      <c r="F29" s="10" t="n"/>
      <c r="G29" s="10" t="n"/>
      <c r="H29" s="12" t="n"/>
      <c r="I29" s="13" t="n"/>
      <c r="J29" s="5">
        <f>IFERROR(IF(OR(B29="",G29=""),"",B29&amp;"|"&amp;G29),"")</f>
        <v/>
      </c>
      <c r="K29" s="14">
        <f>IFERROR(IF(J29="","",INDEX('Parâmetros'!$D$12:$D$21,MATCH(J29,'Parâmetros'!$H$12:$H$21,0))),"")</f>
        <v/>
      </c>
      <c r="L29" s="5">
        <f>IFERROR(IF(J29="","",INDEX('Parâmetros'!$E$12:$E$21,MATCH(J29,'Parâmetros'!$H$12:$H$21,0))),"")</f>
        <v/>
      </c>
      <c r="M29" s="14">
        <f>IFERROR(IF(J29="","",INDEX('Parâmetros'!$F$12:$F$21,MATCH(J29,'Parâmetros'!$H$12:$H$21,0))),"")</f>
        <v/>
      </c>
      <c r="N29" s="7">
        <f>IFERROR(IF(OR(H29&lt;&gt;"Activo",I29="",K29=""),"",I29*K29),"")</f>
        <v/>
      </c>
      <c r="O29" s="7">
        <f>IFERROR(IF(OR(H29&lt;&gt;"Activo",L29&lt;&gt;"Sim",I29="",M29=""),"",I29*M29),"")</f>
        <v/>
      </c>
      <c r="P29" s="5">
        <f>IFERROR(IF(A29="","",IF(COUNTIF($A$5:$A$104,A29)&gt;1,"ID duplicado",IF(B29="","Indicar ano fiscal",IF(H29="","Indicar estado",IF(H29="Anulado","Anulado",IF(I29="","Indicar rendimento bruto",IF(G29="","Por classificar",IF(K29="","Coeficiente por parametrizar",IF(AND(L29="Sim",M29=""),"Parâmetro de despesas em falta",IF(OR(C29="",YEAR(C29)=B29),"Pronto para estimativa","Confirmar ano/data")))))))))),"Confirmar dados")</f>
        <v/>
      </c>
      <c r="Q29" s="10" t="n"/>
    </row>
    <row r="30">
      <c r="A30" s="10" t="n"/>
      <c r="B30" s="4" t="n"/>
      <c r="C30" s="27" t="n"/>
      <c r="D30" s="10" t="n"/>
      <c r="E30" s="10" t="n"/>
      <c r="F30" s="10" t="n"/>
      <c r="G30" s="10" t="n"/>
      <c r="H30" s="12" t="n"/>
      <c r="I30" s="13" t="n"/>
      <c r="J30" s="5">
        <f>IFERROR(IF(OR(B30="",G30=""),"",B30&amp;"|"&amp;G30),"")</f>
        <v/>
      </c>
      <c r="K30" s="14">
        <f>IFERROR(IF(J30="","",INDEX('Parâmetros'!$D$12:$D$21,MATCH(J30,'Parâmetros'!$H$12:$H$21,0))),"")</f>
        <v/>
      </c>
      <c r="L30" s="5">
        <f>IFERROR(IF(J30="","",INDEX('Parâmetros'!$E$12:$E$21,MATCH(J30,'Parâmetros'!$H$12:$H$21,0))),"")</f>
        <v/>
      </c>
      <c r="M30" s="14">
        <f>IFERROR(IF(J30="","",INDEX('Parâmetros'!$F$12:$F$21,MATCH(J30,'Parâmetros'!$H$12:$H$21,0))),"")</f>
        <v/>
      </c>
      <c r="N30" s="7">
        <f>IFERROR(IF(OR(H30&lt;&gt;"Activo",I30="",K30=""),"",I30*K30),"")</f>
        <v/>
      </c>
      <c r="O30" s="7">
        <f>IFERROR(IF(OR(H30&lt;&gt;"Activo",L30&lt;&gt;"Sim",I30="",M30=""),"",I30*M30),"")</f>
        <v/>
      </c>
      <c r="P30" s="5">
        <f>IFERROR(IF(A30="","",IF(COUNTIF($A$5:$A$104,A30)&gt;1,"ID duplicado",IF(B30="","Indicar ano fiscal",IF(H30="","Indicar estado",IF(H30="Anulado","Anulado",IF(I30="","Indicar rendimento bruto",IF(G30="","Por classificar",IF(K30="","Coeficiente por parametrizar",IF(AND(L30="Sim",M30=""),"Parâmetro de despesas em falta",IF(OR(C30="",YEAR(C30)=B30),"Pronto para estimativa","Confirmar ano/data")))))))))),"Confirmar dados")</f>
        <v/>
      </c>
      <c r="Q30" s="10" t="n"/>
    </row>
    <row r="31">
      <c r="A31" s="10" t="n"/>
      <c r="B31" s="4" t="n"/>
      <c r="C31" s="27" t="n"/>
      <c r="D31" s="10" t="n"/>
      <c r="E31" s="10" t="n"/>
      <c r="F31" s="10" t="n"/>
      <c r="G31" s="10" t="n"/>
      <c r="H31" s="12" t="n"/>
      <c r="I31" s="13" t="n"/>
      <c r="J31" s="5">
        <f>IFERROR(IF(OR(B31="",G31=""),"",B31&amp;"|"&amp;G31),"")</f>
        <v/>
      </c>
      <c r="K31" s="14">
        <f>IFERROR(IF(J31="","",INDEX('Parâmetros'!$D$12:$D$21,MATCH(J31,'Parâmetros'!$H$12:$H$21,0))),"")</f>
        <v/>
      </c>
      <c r="L31" s="5">
        <f>IFERROR(IF(J31="","",INDEX('Parâmetros'!$E$12:$E$21,MATCH(J31,'Parâmetros'!$H$12:$H$21,0))),"")</f>
        <v/>
      </c>
      <c r="M31" s="14">
        <f>IFERROR(IF(J31="","",INDEX('Parâmetros'!$F$12:$F$21,MATCH(J31,'Parâmetros'!$H$12:$H$21,0))),"")</f>
        <v/>
      </c>
      <c r="N31" s="7">
        <f>IFERROR(IF(OR(H31&lt;&gt;"Activo",I31="",K31=""),"",I31*K31),"")</f>
        <v/>
      </c>
      <c r="O31" s="7">
        <f>IFERROR(IF(OR(H31&lt;&gt;"Activo",L31&lt;&gt;"Sim",I31="",M31=""),"",I31*M31),"")</f>
        <v/>
      </c>
      <c r="P31" s="5">
        <f>IFERROR(IF(A31="","",IF(COUNTIF($A$5:$A$104,A31)&gt;1,"ID duplicado",IF(B31="","Indicar ano fiscal",IF(H31="","Indicar estado",IF(H31="Anulado","Anulado",IF(I31="","Indicar rendimento bruto",IF(G31="","Por classificar",IF(K31="","Coeficiente por parametrizar",IF(AND(L31="Sim",M31=""),"Parâmetro de despesas em falta",IF(OR(C31="",YEAR(C31)=B31),"Pronto para estimativa","Confirmar ano/data")))))))))),"Confirmar dados")</f>
        <v/>
      </c>
      <c r="Q31" s="10" t="n"/>
    </row>
    <row r="32">
      <c r="A32" s="10" t="n"/>
      <c r="B32" s="4" t="n"/>
      <c r="C32" s="27" t="n"/>
      <c r="D32" s="10" t="n"/>
      <c r="E32" s="10" t="n"/>
      <c r="F32" s="10" t="n"/>
      <c r="G32" s="10" t="n"/>
      <c r="H32" s="12" t="n"/>
      <c r="I32" s="13" t="n"/>
      <c r="J32" s="5">
        <f>IFERROR(IF(OR(B32="",G32=""),"",B32&amp;"|"&amp;G32),"")</f>
        <v/>
      </c>
      <c r="K32" s="14">
        <f>IFERROR(IF(J32="","",INDEX('Parâmetros'!$D$12:$D$21,MATCH(J32,'Parâmetros'!$H$12:$H$21,0))),"")</f>
        <v/>
      </c>
      <c r="L32" s="5">
        <f>IFERROR(IF(J32="","",INDEX('Parâmetros'!$E$12:$E$21,MATCH(J32,'Parâmetros'!$H$12:$H$21,0))),"")</f>
        <v/>
      </c>
      <c r="M32" s="14">
        <f>IFERROR(IF(J32="","",INDEX('Parâmetros'!$F$12:$F$21,MATCH(J32,'Parâmetros'!$H$12:$H$21,0))),"")</f>
        <v/>
      </c>
      <c r="N32" s="7">
        <f>IFERROR(IF(OR(H32&lt;&gt;"Activo",I32="",K32=""),"",I32*K32),"")</f>
        <v/>
      </c>
      <c r="O32" s="7">
        <f>IFERROR(IF(OR(H32&lt;&gt;"Activo",L32&lt;&gt;"Sim",I32="",M32=""),"",I32*M32),"")</f>
        <v/>
      </c>
      <c r="P32" s="5">
        <f>IFERROR(IF(A32="","",IF(COUNTIF($A$5:$A$104,A32)&gt;1,"ID duplicado",IF(B32="","Indicar ano fiscal",IF(H32="","Indicar estado",IF(H32="Anulado","Anulado",IF(I32="","Indicar rendimento bruto",IF(G32="","Por classificar",IF(K32="","Coeficiente por parametrizar",IF(AND(L32="Sim",M32=""),"Parâmetro de despesas em falta",IF(OR(C32="",YEAR(C32)=B32),"Pronto para estimativa","Confirmar ano/data")))))))))),"Confirmar dados")</f>
        <v/>
      </c>
      <c r="Q32" s="10" t="n"/>
    </row>
    <row r="33">
      <c r="A33" s="10" t="n"/>
      <c r="B33" s="4" t="n"/>
      <c r="C33" s="27" t="n"/>
      <c r="D33" s="10" t="n"/>
      <c r="E33" s="10" t="n"/>
      <c r="F33" s="10" t="n"/>
      <c r="G33" s="10" t="n"/>
      <c r="H33" s="12" t="n"/>
      <c r="I33" s="13" t="n"/>
      <c r="J33" s="5">
        <f>IFERROR(IF(OR(B33="",G33=""),"",B33&amp;"|"&amp;G33),"")</f>
        <v/>
      </c>
      <c r="K33" s="14">
        <f>IFERROR(IF(J33="","",INDEX('Parâmetros'!$D$12:$D$21,MATCH(J33,'Parâmetros'!$H$12:$H$21,0))),"")</f>
        <v/>
      </c>
      <c r="L33" s="5">
        <f>IFERROR(IF(J33="","",INDEX('Parâmetros'!$E$12:$E$21,MATCH(J33,'Parâmetros'!$H$12:$H$21,0))),"")</f>
        <v/>
      </c>
      <c r="M33" s="14">
        <f>IFERROR(IF(J33="","",INDEX('Parâmetros'!$F$12:$F$21,MATCH(J33,'Parâmetros'!$H$12:$H$21,0))),"")</f>
        <v/>
      </c>
      <c r="N33" s="7">
        <f>IFERROR(IF(OR(H33&lt;&gt;"Activo",I33="",K33=""),"",I33*K33),"")</f>
        <v/>
      </c>
      <c r="O33" s="7">
        <f>IFERROR(IF(OR(H33&lt;&gt;"Activo",L33&lt;&gt;"Sim",I33="",M33=""),"",I33*M33),"")</f>
        <v/>
      </c>
      <c r="P33" s="5">
        <f>IFERROR(IF(A33="","",IF(COUNTIF($A$5:$A$104,A33)&gt;1,"ID duplicado",IF(B33="","Indicar ano fiscal",IF(H33="","Indicar estado",IF(H33="Anulado","Anulado",IF(I33="","Indicar rendimento bruto",IF(G33="","Por classificar",IF(K33="","Coeficiente por parametrizar",IF(AND(L33="Sim",M33=""),"Parâmetro de despesas em falta",IF(OR(C33="",YEAR(C33)=B33),"Pronto para estimativa","Confirmar ano/data")))))))))),"Confirmar dados")</f>
        <v/>
      </c>
      <c r="Q33" s="10" t="n"/>
    </row>
    <row r="34">
      <c r="A34" s="10" t="n"/>
      <c r="B34" s="4" t="n"/>
      <c r="C34" s="27" t="n"/>
      <c r="D34" s="10" t="n"/>
      <c r="E34" s="10" t="n"/>
      <c r="F34" s="10" t="n"/>
      <c r="G34" s="10" t="n"/>
      <c r="H34" s="12" t="n"/>
      <c r="I34" s="13" t="n"/>
      <c r="J34" s="5">
        <f>IFERROR(IF(OR(B34="",G34=""),"",B34&amp;"|"&amp;G34),"")</f>
        <v/>
      </c>
      <c r="K34" s="14">
        <f>IFERROR(IF(J34="","",INDEX('Parâmetros'!$D$12:$D$21,MATCH(J34,'Parâmetros'!$H$12:$H$21,0))),"")</f>
        <v/>
      </c>
      <c r="L34" s="5">
        <f>IFERROR(IF(J34="","",INDEX('Parâmetros'!$E$12:$E$21,MATCH(J34,'Parâmetros'!$H$12:$H$21,0))),"")</f>
        <v/>
      </c>
      <c r="M34" s="14">
        <f>IFERROR(IF(J34="","",INDEX('Parâmetros'!$F$12:$F$21,MATCH(J34,'Parâmetros'!$H$12:$H$21,0))),"")</f>
        <v/>
      </c>
      <c r="N34" s="7">
        <f>IFERROR(IF(OR(H34&lt;&gt;"Activo",I34="",K34=""),"",I34*K34),"")</f>
        <v/>
      </c>
      <c r="O34" s="7">
        <f>IFERROR(IF(OR(H34&lt;&gt;"Activo",L34&lt;&gt;"Sim",I34="",M34=""),"",I34*M34),"")</f>
        <v/>
      </c>
      <c r="P34" s="5">
        <f>IFERROR(IF(A34="","",IF(COUNTIF($A$5:$A$104,A34)&gt;1,"ID duplicado",IF(B34="","Indicar ano fiscal",IF(H34="","Indicar estado",IF(H34="Anulado","Anulado",IF(I34="","Indicar rendimento bruto",IF(G34="","Por classificar",IF(K34="","Coeficiente por parametrizar",IF(AND(L34="Sim",M34=""),"Parâmetro de despesas em falta",IF(OR(C34="",YEAR(C34)=B34),"Pronto para estimativa","Confirmar ano/data")))))))))),"Confirmar dados")</f>
        <v/>
      </c>
      <c r="Q34" s="10" t="n"/>
    </row>
    <row r="35">
      <c r="A35" s="10" t="n"/>
      <c r="B35" s="4" t="n"/>
      <c r="C35" s="27" t="n"/>
      <c r="D35" s="10" t="n"/>
      <c r="E35" s="10" t="n"/>
      <c r="F35" s="10" t="n"/>
      <c r="G35" s="10" t="n"/>
      <c r="H35" s="12" t="n"/>
      <c r="I35" s="13" t="n"/>
      <c r="J35" s="5">
        <f>IFERROR(IF(OR(B35="",G35=""),"",B35&amp;"|"&amp;G35),"")</f>
        <v/>
      </c>
      <c r="K35" s="14">
        <f>IFERROR(IF(J35="","",INDEX('Parâmetros'!$D$12:$D$21,MATCH(J35,'Parâmetros'!$H$12:$H$21,0))),"")</f>
        <v/>
      </c>
      <c r="L35" s="5">
        <f>IFERROR(IF(J35="","",INDEX('Parâmetros'!$E$12:$E$21,MATCH(J35,'Parâmetros'!$H$12:$H$21,0))),"")</f>
        <v/>
      </c>
      <c r="M35" s="14">
        <f>IFERROR(IF(J35="","",INDEX('Parâmetros'!$F$12:$F$21,MATCH(J35,'Parâmetros'!$H$12:$H$21,0))),"")</f>
        <v/>
      </c>
      <c r="N35" s="7">
        <f>IFERROR(IF(OR(H35&lt;&gt;"Activo",I35="",K35=""),"",I35*K35),"")</f>
        <v/>
      </c>
      <c r="O35" s="7">
        <f>IFERROR(IF(OR(H35&lt;&gt;"Activo",L35&lt;&gt;"Sim",I35="",M35=""),"",I35*M35),"")</f>
        <v/>
      </c>
      <c r="P35" s="5">
        <f>IFERROR(IF(A35="","",IF(COUNTIF($A$5:$A$104,A35)&gt;1,"ID duplicado",IF(B35="","Indicar ano fiscal",IF(H35="","Indicar estado",IF(H35="Anulado","Anulado",IF(I35="","Indicar rendimento bruto",IF(G35="","Por classificar",IF(K35="","Coeficiente por parametrizar",IF(AND(L35="Sim",M35=""),"Parâmetro de despesas em falta",IF(OR(C35="",YEAR(C35)=B35),"Pronto para estimativa","Confirmar ano/data")))))))))),"Confirmar dados")</f>
        <v/>
      </c>
      <c r="Q35" s="10" t="n"/>
    </row>
    <row r="36">
      <c r="A36" s="10" t="n"/>
      <c r="B36" s="4" t="n"/>
      <c r="C36" s="27" t="n"/>
      <c r="D36" s="10" t="n"/>
      <c r="E36" s="10" t="n"/>
      <c r="F36" s="10" t="n"/>
      <c r="G36" s="10" t="n"/>
      <c r="H36" s="12" t="n"/>
      <c r="I36" s="13" t="n"/>
      <c r="J36" s="5">
        <f>IFERROR(IF(OR(B36="",G36=""),"",B36&amp;"|"&amp;G36),"")</f>
        <v/>
      </c>
      <c r="K36" s="14">
        <f>IFERROR(IF(J36="","",INDEX('Parâmetros'!$D$12:$D$21,MATCH(J36,'Parâmetros'!$H$12:$H$21,0))),"")</f>
        <v/>
      </c>
      <c r="L36" s="5">
        <f>IFERROR(IF(J36="","",INDEX('Parâmetros'!$E$12:$E$21,MATCH(J36,'Parâmetros'!$H$12:$H$21,0))),"")</f>
        <v/>
      </c>
      <c r="M36" s="14">
        <f>IFERROR(IF(J36="","",INDEX('Parâmetros'!$F$12:$F$21,MATCH(J36,'Parâmetros'!$H$12:$H$21,0))),"")</f>
        <v/>
      </c>
      <c r="N36" s="7">
        <f>IFERROR(IF(OR(H36&lt;&gt;"Activo",I36="",K36=""),"",I36*K36),"")</f>
        <v/>
      </c>
      <c r="O36" s="7">
        <f>IFERROR(IF(OR(H36&lt;&gt;"Activo",L36&lt;&gt;"Sim",I36="",M36=""),"",I36*M36),"")</f>
        <v/>
      </c>
      <c r="P36" s="5">
        <f>IFERROR(IF(A36="","",IF(COUNTIF($A$5:$A$104,A36)&gt;1,"ID duplicado",IF(B36="","Indicar ano fiscal",IF(H36="","Indicar estado",IF(H36="Anulado","Anulado",IF(I36="","Indicar rendimento bruto",IF(G36="","Por classificar",IF(K36="","Coeficiente por parametrizar",IF(AND(L36="Sim",M36=""),"Parâmetro de despesas em falta",IF(OR(C36="",YEAR(C36)=B36),"Pronto para estimativa","Confirmar ano/data")))))))))),"Confirmar dados")</f>
        <v/>
      </c>
      <c r="Q36" s="10" t="n"/>
    </row>
    <row r="37">
      <c r="A37" s="10" t="n"/>
      <c r="B37" s="4" t="n"/>
      <c r="C37" s="27" t="n"/>
      <c r="D37" s="10" t="n"/>
      <c r="E37" s="10" t="n"/>
      <c r="F37" s="10" t="n"/>
      <c r="G37" s="10" t="n"/>
      <c r="H37" s="12" t="n"/>
      <c r="I37" s="13" t="n"/>
      <c r="J37" s="5">
        <f>IFERROR(IF(OR(B37="",G37=""),"",B37&amp;"|"&amp;G37),"")</f>
        <v/>
      </c>
      <c r="K37" s="14">
        <f>IFERROR(IF(J37="","",INDEX('Parâmetros'!$D$12:$D$21,MATCH(J37,'Parâmetros'!$H$12:$H$21,0))),"")</f>
        <v/>
      </c>
      <c r="L37" s="5">
        <f>IFERROR(IF(J37="","",INDEX('Parâmetros'!$E$12:$E$21,MATCH(J37,'Parâmetros'!$H$12:$H$21,0))),"")</f>
        <v/>
      </c>
      <c r="M37" s="14">
        <f>IFERROR(IF(J37="","",INDEX('Parâmetros'!$F$12:$F$21,MATCH(J37,'Parâmetros'!$H$12:$H$21,0))),"")</f>
        <v/>
      </c>
      <c r="N37" s="7">
        <f>IFERROR(IF(OR(H37&lt;&gt;"Activo",I37="",K37=""),"",I37*K37),"")</f>
        <v/>
      </c>
      <c r="O37" s="7">
        <f>IFERROR(IF(OR(H37&lt;&gt;"Activo",L37&lt;&gt;"Sim",I37="",M37=""),"",I37*M37),"")</f>
        <v/>
      </c>
      <c r="P37" s="5">
        <f>IFERROR(IF(A37="","",IF(COUNTIF($A$5:$A$104,A37)&gt;1,"ID duplicado",IF(B37="","Indicar ano fiscal",IF(H37="","Indicar estado",IF(H37="Anulado","Anulado",IF(I37="","Indicar rendimento bruto",IF(G37="","Por classificar",IF(K37="","Coeficiente por parametrizar",IF(AND(L37="Sim",M37=""),"Parâmetro de despesas em falta",IF(OR(C37="",YEAR(C37)=B37),"Pronto para estimativa","Confirmar ano/data")))))))))),"Confirmar dados")</f>
        <v/>
      </c>
      <c r="Q37" s="10" t="n"/>
    </row>
    <row r="38">
      <c r="A38" s="10" t="n"/>
      <c r="B38" s="4" t="n"/>
      <c r="C38" s="27" t="n"/>
      <c r="D38" s="10" t="n"/>
      <c r="E38" s="10" t="n"/>
      <c r="F38" s="10" t="n"/>
      <c r="G38" s="10" t="n"/>
      <c r="H38" s="12" t="n"/>
      <c r="I38" s="13" t="n"/>
      <c r="J38" s="5">
        <f>IFERROR(IF(OR(B38="",G38=""),"",B38&amp;"|"&amp;G38),"")</f>
        <v/>
      </c>
      <c r="K38" s="14">
        <f>IFERROR(IF(J38="","",INDEX('Parâmetros'!$D$12:$D$21,MATCH(J38,'Parâmetros'!$H$12:$H$21,0))),"")</f>
        <v/>
      </c>
      <c r="L38" s="5">
        <f>IFERROR(IF(J38="","",INDEX('Parâmetros'!$E$12:$E$21,MATCH(J38,'Parâmetros'!$H$12:$H$21,0))),"")</f>
        <v/>
      </c>
      <c r="M38" s="14">
        <f>IFERROR(IF(J38="","",INDEX('Parâmetros'!$F$12:$F$21,MATCH(J38,'Parâmetros'!$H$12:$H$21,0))),"")</f>
        <v/>
      </c>
      <c r="N38" s="7">
        <f>IFERROR(IF(OR(H38&lt;&gt;"Activo",I38="",K38=""),"",I38*K38),"")</f>
        <v/>
      </c>
      <c r="O38" s="7">
        <f>IFERROR(IF(OR(H38&lt;&gt;"Activo",L38&lt;&gt;"Sim",I38="",M38=""),"",I38*M38),"")</f>
        <v/>
      </c>
      <c r="P38" s="5">
        <f>IFERROR(IF(A38="","",IF(COUNTIF($A$5:$A$104,A38)&gt;1,"ID duplicado",IF(B38="","Indicar ano fiscal",IF(H38="","Indicar estado",IF(H38="Anulado","Anulado",IF(I38="","Indicar rendimento bruto",IF(G38="","Por classificar",IF(K38="","Coeficiente por parametrizar",IF(AND(L38="Sim",M38=""),"Parâmetro de despesas em falta",IF(OR(C38="",YEAR(C38)=B38),"Pronto para estimativa","Confirmar ano/data")))))))))),"Confirmar dados")</f>
        <v/>
      </c>
      <c r="Q38" s="10" t="n"/>
    </row>
    <row r="39">
      <c r="A39" s="10" t="n"/>
      <c r="B39" s="4" t="n"/>
      <c r="C39" s="27" t="n"/>
      <c r="D39" s="10" t="n"/>
      <c r="E39" s="10" t="n"/>
      <c r="F39" s="10" t="n"/>
      <c r="G39" s="10" t="n"/>
      <c r="H39" s="12" t="n"/>
      <c r="I39" s="13" t="n"/>
      <c r="J39" s="5">
        <f>IFERROR(IF(OR(B39="",G39=""),"",B39&amp;"|"&amp;G39),"")</f>
        <v/>
      </c>
      <c r="K39" s="14">
        <f>IFERROR(IF(J39="","",INDEX('Parâmetros'!$D$12:$D$21,MATCH(J39,'Parâmetros'!$H$12:$H$21,0))),"")</f>
        <v/>
      </c>
      <c r="L39" s="5">
        <f>IFERROR(IF(J39="","",INDEX('Parâmetros'!$E$12:$E$21,MATCH(J39,'Parâmetros'!$H$12:$H$21,0))),"")</f>
        <v/>
      </c>
      <c r="M39" s="14">
        <f>IFERROR(IF(J39="","",INDEX('Parâmetros'!$F$12:$F$21,MATCH(J39,'Parâmetros'!$H$12:$H$21,0))),"")</f>
        <v/>
      </c>
      <c r="N39" s="7">
        <f>IFERROR(IF(OR(H39&lt;&gt;"Activo",I39="",K39=""),"",I39*K39),"")</f>
        <v/>
      </c>
      <c r="O39" s="7">
        <f>IFERROR(IF(OR(H39&lt;&gt;"Activo",L39&lt;&gt;"Sim",I39="",M39=""),"",I39*M39),"")</f>
        <v/>
      </c>
      <c r="P39" s="5">
        <f>IFERROR(IF(A39="","",IF(COUNTIF($A$5:$A$104,A39)&gt;1,"ID duplicado",IF(B39="","Indicar ano fiscal",IF(H39="","Indicar estado",IF(H39="Anulado","Anulado",IF(I39="","Indicar rendimento bruto",IF(G39="","Por classificar",IF(K39="","Coeficiente por parametrizar",IF(AND(L39="Sim",M39=""),"Parâmetro de despesas em falta",IF(OR(C39="",YEAR(C39)=B39),"Pronto para estimativa","Confirmar ano/data")))))))))),"Confirmar dados")</f>
        <v/>
      </c>
      <c r="Q39" s="10" t="n"/>
    </row>
    <row r="40">
      <c r="A40" s="10" t="n"/>
      <c r="B40" s="4" t="n"/>
      <c r="C40" s="27" t="n"/>
      <c r="D40" s="10" t="n"/>
      <c r="E40" s="10" t="n"/>
      <c r="F40" s="10" t="n"/>
      <c r="G40" s="10" t="n"/>
      <c r="H40" s="12" t="n"/>
      <c r="I40" s="13" t="n"/>
      <c r="J40" s="5">
        <f>IFERROR(IF(OR(B40="",G40=""),"",B40&amp;"|"&amp;G40),"")</f>
        <v/>
      </c>
      <c r="K40" s="14">
        <f>IFERROR(IF(J40="","",INDEX('Parâmetros'!$D$12:$D$21,MATCH(J40,'Parâmetros'!$H$12:$H$21,0))),"")</f>
        <v/>
      </c>
      <c r="L40" s="5">
        <f>IFERROR(IF(J40="","",INDEX('Parâmetros'!$E$12:$E$21,MATCH(J40,'Parâmetros'!$H$12:$H$21,0))),"")</f>
        <v/>
      </c>
      <c r="M40" s="14">
        <f>IFERROR(IF(J40="","",INDEX('Parâmetros'!$F$12:$F$21,MATCH(J40,'Parâmetros'!$H$12:$H$21,0))),"")</f>
        <v/>
      </c>
      <c r="N40" s="7">
        <f>IFERROR(IF(OR(H40&lt;&gt;"Activo",I40="",K40=""),"",I40*K40),"")</f>
        <v/>
      </c>
      <c r="O40" s="7">
        <f>IFERROR(IF(OR(H40&lt;&gt;"Activo",L40&lt;&gt;"Sim",I40="",M40=""),"",I40*M40),"")</f>
        <v/>
      </c>
      <c r="P40" s="5">
        <f>IFERROR(IF(A40="","",IF(COUNTIF($A$5:$A$104,A40)&gt;1,"ID duplicado",IF(B40="","Indicar ano fiscal",IF(H40="","Indicar estado",IF(H40="Anulado","Anulado",IF(I40="","Indicar rendimento bruto",IF(G40="","Por classificar",IF(K40="","Coeficiente por parametrizar",IF(AND(L40="Sim",M40=""),"Parâmetro de despesas em falta",IF(OR(C40="",YEAR(C40)=B40),"Pronto para estimativa","Confirmar ano/data")))))))))),"Confirmar dados")</f>
        <v/>
      </c>
      <c r="Q40" s="10" t="n"/>
    </row>
    <row r="41">
      <c r="A41" s="10" t="n"/>
      <c r="B41" s="4" t="n"/>
      <c r="C41" s="27" t="n"/>
      <c r="D41" s="10" t="n"/>
      <c r="E41" s="10" t="n"/>
      <c r="F41" s="10" t="n"/>
      <c r="G41" s="10" t="n"/>
      <c r="H41" s="12" t="n"/>
      <c r="I41" s="13" t="n"/>
      <c r="J41" s="5">
        <f>IFERROR(IF(OR(B41="",G41=""),"",B41&amp;"|"&amp;G41),"")</f>
        <v/>
      </c>
      <c r="K41" s="14">
        <f>IFERROR(IF(J41="","",INDEX('Parâmetros'!$D$12:$D$21,MATCH(J41,'Parâmetros'!$H$12:$H$21,0))),"")</f>
        <v/>
      </c>
      <c r="L41" s="5">
        <f>IFERROR(IF(J41="","",INDEX('Parâmetros'!$E$12:$E$21,MATCH(J41,'Parâmetros'!$H$12:$H$21,0))),"")</f>
        <v/>
      </c>
      <c r="M41" s="14">
        <f>IFERROR(IF(J41="","",INDEX('Parâmetros'!$F$12:$F$21,MATCH(J41,'Parâmetros'!$H$12:$H$21,0))),"")</f>
        <v/>
      </c>
      <c r="N41" s="7">
        <f>IFERROR(IF(OR(H41&lt;&gt;"Activo",I41="",K41=""),"",I41*K41),"")</f>
        <v/>
      </c>
      <c r="O41" s="7">
        <f>IFERROR(IF(OR(H41&lt;&gt;"Activo",L41&lt;&gt;"Sim",I41="",M41=""),"",I41*M41),"")</f>
        <v/>
      </c>
      <c r="P41" s="5">
        <f>IFERROR(IF(A41="","",IF(COUNTIF($A$5:$A$104,A41)&gt;1,"ID duplicado",IF(B41="","Indicar ano fiscal",IF(H41="","Indicar estado",IF(H41="Anulado","Anulado",IF(I41="","Indicar rendimento bruto",IF(G41="","Por classificar",IF(K41="","Coeficiente por parametrizar",IF(AND(L41="Sim",M41=""),"Parâmetro de despesas em falta",IF(OR(C41="",YEAR(C41)=B41),"Pronto para estimativa","Confirmar ano/data")))))))))),"Confirmar dados")</f>
        <v/>
      </c>
      <c r="Q41" s="10" t="n"/>
    </row>
    <row r="42">
      <c r="A42" s="10" t="n"/>
      <c r="B42" s="4" t="n"/>
      <c r="C42" s="27" t="n"/>
      <c r="D42" s="10" t="n"/>
      <c r="E42" s="10" t="n"/>
      <c r="F42" s="10" t="n"/>
      <c r="G42" s="10" t="n"/>
      <c r="H42" s="12" t="n"/>
      <c r="I42" s="13" t="n"/>
      <c r="J42" s="5">
        <f>IFERROR(IF(OR(B42="",G42=""),"",B42&amp;"|"&amp;G42),"")</f>
        <v/>
      </c>
      <c r="K42" s="14">
        <f>IFERROR(IF(J42="","",INDEX('Parâmetros'!$D$12:$D$21,MATCH(J42,'Parâmetros'!$H$12:$H$21,0))),"")</f>
        <v/>
      </c>
      <c r="L42" s="5">
        <f>IFERROR(IF(J42="","",INDEX('Parâmetros'!$E$12:$E$21,MATCH(J42,'Parâmetros'!$H$12:$H$21,0))),"")</f>
        <v/>
      </c>
      <c r="M42" s="14">
        <f>IFERROR(IF(J42="","",INDEX('Parâmetros'!$F$12:$F$21,MATCH(J42,'Parâmetros'!$H$12:$H$21,0))),"")</f>
        <v/>
      </c>
      <c r="N42" s="7">
        <f>IFERROR(IF(OR(H42&lt;&gt;"Activo",I42="",K42=""),"",I42*K42),"")</f>
        <v/>
      </c>
      <c r="O42" s="7">
        <f>IFERROR(IF(OR(H42&lt;&gt;"Activo",L42&lt;&gt;"Sim",I42="",M42=""),"",I42*M42),"")</f>
        <v/>
      </c>
      <c r="P42" s="5">
        <f>IFERROR(IF(A42="","",IF(COUNTIF($A$5:$A$104,A42)&gt;1,"ID duplicado",IF(B42="","Indicar ano fiscal",IF(H42="","Indicar estado",IF(H42="Anulado","Anulado",IF(I42="","Indicar rendimento bruto",IF(G42="","Por classificar",IF(K42="","Coeficiente por parametrizar",IF(AND(L42="Sim",M42=""),"Parâmetro de despesas em falta",IF(OR(C42="",YEAR(C42)=B42),"Pronto para estimativa","Confirmar ano/data")))))))))),"Confirmar dados")</f>
        <v/>
      </c>
      <c r="Q42" s="10" t="n"/>
    </row>
    <row r="43">
      <c r="A43" s="10" t="n"/>
      <c r="B43" s="4" t="n"/>
      <c r="C43" s="27" t="n"/>
      <c r="D43" s="10" t="n"/>
      <c r="E43" s="10" t="n"/>
      <c r="F43" s="10" t="n"/>
      <c r="G43" s="10" t="n"/>
      <c r="H43" s="12" t="n"/>
      <c r="I43" s="13" t="n"/>
      <c r="J43" s="5">
        <f>IFERROR(IF(OR(B43="",G43=""),"",B43&amp;"|"&amp;G43),"")</f>
        <v/>
      </c>
      <c r="K43" s="14">
        <f>IFERROR(IF(J43="","",INDEX('Parâmetros'!$D$12:$D$21,MATCH(J43,'Parâmetros'!$H$12:$H$21,0))),"")</f>
        <v/>
      </c>
      <c r="L43" s="5">
        <f>IFERROR(IF(J43="","",INDEX('Parâmetros'!$E$12:$E$21,MATCH(J43,'Parâmetros'!$H$12:$H$21,0))),"")</f>
        <v/>
      </c>
      <c r="M43" s="14">
        <f>IFERROR(IF(J43="","",INDEX('Parâmetros'!$F$12:$F$21,MATCH(J43,'Parâmetros'!$H$12:$H$21,0))),"")</f>
        <v/>
      </c>
      <c r="N43" s="7">
        <f>IFERROR(IF(OR(H43&lt;&gt;"Activo",I43="",K43=""),"",I43*K43),"")</f>
        <v/>
      </c>
      <c r="O43" s="7">
        <f>IFERROR(IF(OR(H43&lt;&gt;"Activo",L43&lt;&gt;"Sim",I43="",M43=""),"",I43*M43),"")</f>
        <v/>
      </c>
      <c r="P43" s="5">
        <f>IFERROR(IF(A43="","",IF(COUNTIF($A$5:$A$104,A43)&gt;1,"ID duplicado",IF(B43="","Indicar ano fiscal",IF(H43="","Indicar estado",IF(H43="Anulado","Anulado",IF(I43="","Indicar rendimento bruto",IF(G43="","Por classificar",IF(K43="","Coeficiente por parametrizar",IF(AND(L43="Sim",M43=""),"Parâmetro de despesas em falta",IF(OR(C43="",YEAR(C43)=B43),"Pronto para estimativa","Confirmar ano/data")))))))))),"Confirmar dados")</f>
        <v/>
      </c>
      <c r="Q43" s="10" t="n"/>
    </row>
    <row r="44">
      <c r="A44" s="10" t="n"/>
      <c r="B44" s="4" t="n"/>
      <c r="C44" s="27" t="n"/>
      <c r="D44" s="10" t="n"/>
      <c r="E44" s="10" t="n"/>
      <c r="F44" s="10" t="n"/>
      <c r="G44" s="10" t="n"/>
      <c r="H44" s="12" t="n"/>
      <c r="I44" s="13" t="n"/>
      <c r="J44" s="5">
        <f>IFERROR(IF(OR(B44="",G44=""),"",B44&amp;"|"&amp;G44),"")</f>
        <v/>
      </c>
      <c r="K44" s="14">
        <f>IFERROR(IF(J44="","",INDEX('Parâmetros'!$D$12:$D$21,MATCH(J44,'Parâmetros'!$H$12:$H$21,0))),"")</f>
        <v/>
      </c>
      <c r="L44" s="5">
        <f>IFERROR(IF(J44="","",INDEX('Parâmetros'!$E$12:$E$21,MATCH(J44,'Parâmetros'!$H$12:$H$21,0))),"")</f>
        <v/>
      </c>
      <c r="M44" s="14">
        <f>IFERROR(IF(J44="","",INDEX('Parâmetros'!$F$12:$F$21,MATCH(J44,'Parâmetros'!$H$12:$H$21,0))),"")</f>
        <v/>
      </c>
      <c r="N44" s="7">
        <f>IFERROR(IF(OR(H44&lt;&gt;"Activo",I44="",K44=""),"",I44*K44),"")</f>
        <v/>
      </c>
      <c r="O44" s="7">
        <f>IFERROR(IF(OR(H44&lt;&gt;"Activo",L44&lt;&gt;"Sim",I44="",M44=""),"",I44*M44),"")</f>
        <v/>
      </c>
      <c r="P44" s="5">
        <f>IFERROR(IF(A44="","",IF(COUNTIF($A$5:$A$104,A44)&gt;1,"ID duplicado",IF(B44="","Indicar ano fiscal",IF(H44="","Indicar estado",IF(H44="Anulado","Anulado",IF(I44="","Indicar rendimento bruto",IF(G44="","Por classificar",IF(K44="","Coeficiente por parametrizar",IF(AND(L44="Sim",M44=""),"Parâmetro de despesas em falta",IF(OR(C44="",YEAR(C44)=B44),"Pronto para estimativa","Confirmar ano/data")))))))))),"Confirmar dados")</f>
        <v/>
      </c>
      <c r="Q44" s="10" t="n"/>
    </row>
    <row r="45">
      <c r="A45" s="10" t="n"/>
      <c r="B45" s="4" t="n"/>
      <c r="C45" s="27" t="n"/>
      <c r="D45" s="10" t="n"/>
      <c r="E45" s="10" t="n"/>
      <c r="F45" s="10" t="n"/>
      <c r="G45" s="10" t="n"/>
      <c r="H45" s="12" t="n"/>
      <c r="I45" s="13" t="n"/>
      <c r="J45" s="5">
        <f>IFERROR(IF(OR(B45="",G45=""),"",B45&amp;"|"&amp;G45),"")</f>
        <v/>
      </c>
      <c r="K45" s="14">
        <f>IFERROR(IF(J45="","",INDEX('Parâmetros'!$D$12:$D$21,MATCH(J45,'Parâmetros'!$H$12:$H$21,0))),"")</f>
        <v/>
      </c>
      <c r="L45" s="5">
        <f>IFERROR(IF(J45="","",INDEX('Parâmetros'!$E$12:$E$21,MATCH(J45,'Parâmetros'!$H$12:$H$21,0))),"")</f>
        <v/>
      </c>
      <c r="M45" s="14">
        <f>IFERROR(IF(J45="","",INDEX('Parâmetros'!$F$12:$F$21,MATCH(J45,'Parâmetros'!$H$12:$H$21,0))),"")</f>
        <v/>
      </c>
      <c r="N45" s="7">
        <f>IFERROR(IF(OR(H45&lt;&gt;"Activo",I45="",K45=""),"",I45*K45),"")</f>
        <v/>
      </c>
      <c r="O45" s="7">
        <f>IFERROR(IF(OR(H45&lt;&gt;"Activo",L45&lt;&gt;"Sim",I45="",M45=""),"",I45*M45),"")</f>
        <v/>
      </c>
      <c r="P45" s="5">
        <f>IFERROR(IF(A45="","",IF(COUNTIF($A$5:$A$104,A45)&gt;1,"ID duplicado",IF(B45="","Indicar ano fiscal",IF(H45="","Indicar estado",IF(H45="Anulado","Anulado",IF(I45="","Indicar rendimento bruto",IF(G45="","Por classificar",IF(K45="","Coeficiente por parametrizar",IF(AND(L45="Sim",M45=""),"Parâmetro de despesas em falta",IF(OR(C45="",YEAR(C45)=B45),"Pronto para estimativa","Confirmar ano/data")))))))))),"Confirmar dados")</f>
        <v/>
      </c>
      <c r="Q45" s="10" t="n"/>
    </row>
    <row r="46">
      <c r="A46" s="10" t="n"/>
      <c r="B46" s="4" t="n"/>
      <c r="C46" s="27" t="n"/>
      <c r="D46" s="10" t="n"/>
      <c r="E46" s="10" t="n"/>
      <c r="F46" s="10" t="n"/>
      <c r="G46" s="10" t="n"/>
      <c r="H46" s="12" t="n"/>
      <c r="I46" s="13" t="n"/>
      <c r="J46" s="5">
        <f>IFERROR(IF(OR(B46="",G46=""),"",B46&amp;"|"&amp;G46),"")</f>
        <v/>
      </c>
      <c r="K46" s="14">
        <f>IFERROR(IF(J46="","",INDEX('Parâmetros'!$D$12:$D$21,MATCH(J46,'Parâmetros'!$H$12:$H$21,0))),"")</f>
        <v/>
      </c>
      <c r="L46" s="5">
        <f>IFERROR(IF(J46="","",INDEX('Parâmetros'!$E$12:$E$21,MATCH(J46,'Parâmetros'!$H$12:$H$21,0))),"")</f>
        <v/>
      </c>
      <c r="M46" s="14">
        <f>IFERROR(IF(J46="","",INDEX('Parâmetros'!$F$12:$F$21,MATCH(J46,'Parâmetros'!$H$12:$H$21,0))),"")</f>
        <v/>
      </c>
      <c r="N46" s="7">
        <f>IFERROR(IF(OR(H46&lt;&gt;"Activo",I46="",K46=""),"",I46*K46),"")</f>
        <v/>
      </c>
      <c r="O46" s="7">
        <f>IFERROR(IF(OR(H46&lt;&gt;"Activo",L46&lt;&gt;"Sim",I46="",M46=""),"",I46*M46),"")</f>
        <v/>
      </c>
      <c r="P46" s="5">
        <f>IFERROR(IF(A46="","",IF(COUNTIF($A$5:$A$104,A46)&gt;1,"ID duplicado",IF(B46="","Indicar ano fiscal",IF(H46="","Indicar estado",IF(H46="Anulado","Anulado",IF(I46="","Indicar rendimento bruto",IF(G46="","Por classificar",IF(K46="","Coeficiente por parametrizar",IF(AND(L46="Sim",M46=""),"Parâmetro de despesas em falta",IF(OR(C46="",YEAR(C46)=B46),"Pronto para estimativa","Confirmar ano/data")))))))))),"Confirmar dados")</f>
        <v/>
      </c>
      <c r="Q46" s="10" t="n"/>
    </row>
    <row r="47">
      <c r="A47" s="10" t="n"/>
      <c r="B47" s="4" t="n"/>
      <c r="C47" s="27" t="n"/>
      <c r="D47" s="10" t="n"/>
      <c r="E47" s="10" t="n"/>
      <c r="F47" s="10" t="n"/>
      <c r="G47" s="10" t="n"/>
      <c r="H47" s="12" t="n"/>
      <c r="I47" s="13" t="n"/>
      <c r="J47" s="5">
        <f>IFERROR(IF(OR(B47="",G47=""),"",B47&amp;"|"&amp;G47),"")</f>
        <v/>
      </c>
      <c r="K47" s="14">
        <f>IFERROR(IF(J47="","",INDEX('Parâmetros'!$D$12:$D$21,MATCH(J47,'Parâmetros'!$H$12:$H$21,0))),"")</f>
        <v/>
      </c>
      <c r="L47" s="5">
        <f>IFERROR(IF(J47="","",INDEX('Parâmetros'!$E$12:$E$21,MATCH(J47,'Parâmetros'!$H$12:$H$21,0))),"")</f>
        <v/>
      </c>
      <c r="M47" s="14">
        <f>IFERROR(IF(J47="","",INDEX('Parâmetros'!$F$12:$F$21,MATCH(J47,'Parâmetros'!$H$12:$H$21,0))),"")</f>
        <v/>
      </c>
      <c r="N47" s="7">
        <f>IFERROR(IF(OR(H47&lt;&gt;"Activo",I47="",K47=""),"",I47*K47),"")</f>
        <v/>
      </c>
      <c r="O47" s="7">
        <f>IFERROR(IF(OR(H47&lt;&gt;"Activo",L47&lt;&gt;"Sim",I47="",M47=""),"",I47*M47),"")</f>
        <v/>
      </c>
      <c r="P47" s="5">
        <f>IFERROR(IF(A47="","",IF(COUNTIF($A$5:$A$104,A47)&gt;1,"ID duplicado",IF(B47="","Indicar ano fiscal",IF(H47="","Indicar estado",IF(H47="Anulado","Anulado",IF(I47="","Indicar rendimento bruto",IF(G47="","Por classificar",IF(K47="","Coeficiente por parametrizar",IF(AND(L47="Sim",M47=""),"Parâmetro de despesas em falta",IF(OR(C47="",YEAR(C47)=B47),"Pronto para estimativa","Confirmar ano/data")))))))))),"Confirmar dados")</f>
        <v/>
      </c>
      <c r="Q47" s="10" t="n"/>
    </row>
    <row r="48">
      <c r="A48" s="10" t="n"/>
      <c r="B48" s="4" t="n"/>
      <c r="C48" s="27" t="n"/>
      <c r="D48" s="10" t="n"/>
      <c r="E48" s="10" t="n"/>
      <c r="F48" s="10" t="n"/>
      <c r="G48" s="10" t="n"/>
      <c r="H48" s="12" t="n"/>
      <c r="I48" s="13" t="n"/>
      <c r="J48" s="5">
        <f>IFERROR(IF(OR(B48="",G48=""),"",B48&amp;"|"&amp;G48),"")</f>
        <v/>
      </c>
      <c r="K48" s="14">
        <f>IFERROR(IF(J48="","",INDEX('Parâmetros'!$D$12:$D$21,MATCH(J48,'Parâmetros'!$H$12:$H$21,0))),"")</f>
        <v/>
      </c>
      <c r="L48" s="5">
        <f>IFERROR(IF(J48="","",INDEX('Parâmetros'!$E$12:$E$21,MATCH(J48,'Parâmetros'!$H$12:$H$21,0))),"")</f>
        <v/>
      </c>
      <c r="M48" s="14">
        <f>IFERROR(IF(J48="","",INDEX('Parâmetros'!$F$12:$F$21,MATCH(J48,'Parâmetros'!$H$12:$H$21,0))),"")</f>
        <v/>
      </c>
      <c r="N48" s="7">
        <f>IFERROR(IF(OR(H48&lt;&gt;"Activo",I48="",K48=""),"",I48*K48),"")</f>
        <v/>
      </c>
      <c r="O48" s="7">
        <f>IFERROR(IF(OR(H48&lt;&gt;"Activo",L48&lt;&gt;"Sim",I48="",M48=""),"",I48*M48),"")</f>
        <v/>
      </c>
      <c r="P48" s="5">
        <f>IFERROR(IF(A48="","",IF(COUNTIF($A$5:$A$104,A48)&gt;1,"ID duplicado",IF(B48="","Indicar ano fiscal",IF(H48="","Indicar estado",IF(H48="Anulado","Anulado",IF(I48="","Indicar rendimento bruto",IF(G48="","Por classificar",IF(K48="","Coeficiente por parametrizar",IF(AND(L48="Sim",M48=""),"Parâmetro de despesas em falta",IF(OR(C48="",YEAR(C48)=B48),"Pronto para estimativa","Confirmar ano/data")))))))))),"Confirmar dados")</f>
        <v/>
      </c>
      <c r="Q48" s="10" t="n"/>
    </row>
    <row r="49">
      <c r="A49" s="10" t="n"/>
      <c r="B49" s="4" t="n"/>
      <c r="C49" s="27" t="n"/>
      <c r="D49" s="10" t="n"/>
      <c r="E49" s="10" t="n"/>
      <c r="F49" s="10" t="n"/>
      <c r="G49" s="10" t="n"/>
      <c r="H49" s="12" t="n"/>
      <c r="I49" s="13" t="n"/>
      <c r="J49" s="5">
        <f>IFERROR(IF(OR(B49="",G49=""),"",B49&amp;"|"&amp;G49),"")</f>
        <v/>
      </c>
      <c r="K49" s="14">
        <f>IFERROR(IF(J49="","",INDEX('Parâmetros'!$D$12:$D$21,MATCH(J49,'Parâmetros'!$H$12:$H$21,0))),"")</f>
        <v/>
      </c>
      <c r="L49" s="5">
        <f>IFERROR(IF(J49="","",INDEX('Parâmetros'!$E$12:$E$21,MATCH(J49,'Parâmetros'!$H$12:$H$21,0))),"")</f>
        <v/>
      </c>
      <c r="M49" s="14">
        <f>IFERROR(IF(J49="","",INDEX('Parâmetros'!$F$12:$F$21,MATCH(J49,'Parâmetros'!$H$12:$H$21,0))),"")</f>
        <v/>
      </c>
      <c r="N49" s="7">
        <f>IFERROR(IF(OR(H49&lt;&gt;"Activo",I49="",K49=""),"",I49*K49),"")</f>
        <v/>
      </c>
      <c r="O49" s="7">
        <f>IFERROR(IF(OR(H49&lt;&gt;"Activo",L49&lt;&gt;"Sim",I49="",M49=""),"",I49*M49),"")</f>
        <v/>
      </c>
      <c r="P49" s="5">
        <f>IFERROR(IF(A49="","",IF(COUNTIF($A$5:$A$104,A49)&gt;1,"ID duplicado",IF(B49="","Indicar ano fiscal",IF(H49="","Indicar estado",IF(H49="Anulado","Anulado",IF(I49="","Indicar rendimento bruto",IF(G49="","Por classificar",IF(K49="","Coeficiente por parametrizar",IF(AND(L49="Sim",M49=""),"Parâmetro de despesas em falta",IF(OR(C49="",YEAR(C49)=B49),"Pronto para estimativa","Confirmar ano/data")))))))))),"Confirmar dados")</f>
        <v/>
      </c>
      <c r="Q49" s="10" t="n"/>
    </row>
    <row r="50">
      <c r="A50" s="10" t="n"/>
      <c r="B50" s="4" t="n"/>
      <c r="C50" s="27" t="n"/>
      <c r="D50" s="10" t="n"/>
      <c r="E50" s="10" t="n"/>
      <c r="F50" s="10" t="n"/>
      <c r="G50" s="10" t="n"/>
      <c r="H50" s="12" t="n"/>
      <c r="I50" s="13" t="n"/>
      <c r="J50" s="5">
        <f>IFERROR(IF(OR(B50="",G50=""),"",B50&amp;"|"&amp;G50),"")</f>
        <v/>
      </c>
      <c r="K50" s="14">
        <f>IFERROR(IF(J50="","",INDEX('Parâmetros'!$D$12:$D$21,MATCH(J50,'Parâmetros'!$H$12:$H$21,0))),"")</f>
        <v/>
      </c>
      <c r="L50" s="5">
        <f>IFERROR(IF(J50="","",INDEX('Parâmetros'!$E$12:$E$21,MATCH(J50,'Parâmetros'!$H$12:$H$21,0))),"")</f>
        <v/>
      </c>
      <c r="M50" s="14">
        <f>IFERROR(IF(J50="","",INDEX('Parâmetros'!$F$12:$F$21,MATCH(J50,'Parâmetros'!$H$12:$H$21,0))),"")</f>
        <v/>
      </c>
      <c r="N50" s="7">
        <f>IFERROR(IF(OR(H50&lt;&gt;"Activo",I50="",K50=""),"",I50*K50),"")</f>
        <v/>
      </c>
      <c r="O50" s="7">
        <f>IFERROR(IF(OR(H50&lt;&gt;"Activo",L50&lt;&gt;"Sim",I50="",M50=""),"",I50*M50),"")</f>
        <v/>
      </c>
      <c r="P50" s="5">
        <f>IFERROR(IF(A50="","",IF(COUNTIF($A$5:$A$104,A50)&gt;1,"ID duplicado",IF(B50="","Indicar ano fiscal",IF(H50="","Indicar estado",IF(H50="Anulado","Anulado",IF(I50="","Indicar rendimento bruto",IF(G50="","Por classificar",IF(K50="","Coeficiente por parametrizar",IF(AND(L50="Sim",M50=""),"Parâmetro de despesas em falta",IF(OR(C50="",YEAR(C50)=B50),"Pronto para estimativa","Confirmar ano/data")))))))))),"Confirmar dados")</f>
        <v/>
      </c>
      <c r="Q50" s="10" t="n"/>
    </row>
    <row r="51">
      <c r="A51" s="10" t="n"/>
      <c r="B51" s="4" t="n"/>
      <c r="C51" s="27" t="n"/>
      <c r="D51" s="10" t="n"/>
      <c r="E51" s="10" t="n"/>
      <c r="F51" s="10" t="n"/>
      <c r="G51" s="10" t="n"/>
      <c r="H51" s="12" t="n"/>
      <c r="I51" s="13" t="n"/>
      <c r="J51" s="5">
        <f>IFERROR(IF(OR(B51="",G51=""),"",B51&amp;"|"&amp;G51),"")</f>
        <v/>
      </c>
      <c r="K51" s="14">
        <f>IFERROR(IF(J51="","",INDEX('Parâmetros'!$D$12:$D$21,MATCH(J51,'Parâmetros'!$H$12:$H$21,0))),"")</f>
        <v/>
      </c>
      <c r="L51" s="5">
        <f>IFERROR(IF(J51="","",INDEX('Parâmetros'!$E$12:$E$21,MATCH(J51,'Parâmetros'!$H$12:$H$21,0))),"")</f>
        <v/>
      </c>
      <c r="M51" s="14">
        <f>IFERROR(IF(J51="","",INDEX('Parâmetros'!$F$12:$F$21,MATCH(J51,'Parâmetros'!$H$12:$H$21,0))),"")</f>
        <v/>
      </c>
      <c r="N51" s="7">
        <f>IFERROR(IF(OR(H51&lt;&gt;"Activo",I51="",K51=""),"",I51*K51),"")</f>
        <v/>
      </c>
      <c r="O51" s="7">
        <f>IFERROR(IF(OR(H51&lt;&gt;"Activo",L51&lt;&gt;"Sim",I51="",M51=""),"",I51*M51),"")</f>
        <v/>
      </c>
      <c r="P51" s="5">
        <f>IFERROR(IF(A51="","",IF(COUNTIF($A$5:$A$104,A51)&gt;1,"ID duplicado",IF(B51="","Indicar ano fiscal",IF(H51="","Indicar estado",IF(H51="Anulado","Anulado",IF(I51="","Indicar rendimento bruto",IF(G51="","Por classificar",IF(K51="","Coeficiente por parametrizar",IF(AND(L51="Sim",M51=""),"Parâmetro de despesas em falta",IF(OR(C51="",YEAR(C51)=B51),"Pronto para estimativa","Confirmar ano/data")))))))))),"Confirmar dados")</f>
        <v/>
      </c>
      <c r="Q51" s="10" t="n"/>
    </row>
    <row r="52">
      <c r="A52" s="10" t="n"/>
      <c r="B52" s="4" t="n"/>
      <c r="C52" s="27" t="n"/>
      <c r="D52" s="10" t="n"/>
      <c r="E52" s="10" t="n"/>
      <c r="F52" s="10" t="n"/>
      <c r="G52" s="10" t="n"/>
      <c r="H52" s="12" t="n"/>
      <c r="I52" s="13" t="n"/>
      <c r="J52" s="5">
        <f>IFERROR(IF(OR(B52="",G52=""),"",B52&amp;"|"&amp;G52),"")</f>
        <v/>
      </c>
      <c r="K52" s="14">
        <f>IFERROR(IF(J52="","",INDEX('Parâmetros'!$D$12:$D$21,MATCH(J52,'Parâmetros'!$H$12:$H$21,0))),"")</f>
        <v/>
      </c>
      <c r="L52" s="5">
        <f>IFERROR(IF(J52="","",INDEX('Parâmetros'!$E$12:$E$21,MATCH(J52,'Parâmetros'!$H$12:$H$21,0))),"")</f>
        <v/>
      </c>
      <c r="M52" s="14">
        <f>IFERROR(IF(J52="","",INDEX('Parâmetros'!$F$12:$F$21,MATCH(J52,'Parâmetros'!$H$12:$H$21,0))),"")</f>
        <v/>
      </c>
      <c r="N52" s="7">
        <f>IFERROR(IF(OR(H52&lt;&gt;"Activo",I52="",K52=""),"",I52*K52),"")</f>
        <v/>
      </c>
      <c r="O52" s="7">
        <f>IFERROR(IF(OR(H52&lt;&gt;"Activo",L52&lt;&gt;"Sim",I52="",M52=""),"",I52*M52),"")</f>
        <v/>
      </c>
      <c r="P52" s="5">
        <f>IFERROR(IF(A52="","",IF(COUNTIF($A$5:$A$104,A52)&gt;1,"ID duplicado",IF(B52="","Indicar ano fiscal",IF(H52="","Indicar estado",IF(H52="Anulado","Anulado",IF(I52="","Indicar rendimento bruto",IF(G52="","Por classificar",IF(K52="","Coeficiente por parametrizar",IF(AND(L52="Sim",M52=""),"Parâmetro de despesas em falta",IF(OR(C52="",YEAR(C52)=B52),"Pronto para estimativa","Confirmar ano/data")))))))))),"Confirmar dados")</f>
        <v/>
      </c>
      <c r="Q52" s="10" t="n"/>
    </row>
    <row r="53">
      <c r="A53" s="10" t="n"/>
      <c r="B53" s="4" t="n"/>
      <c r="C53" s="27" t="n"/>
      <c r="D53" s="10" t="n"/>
      <c r="E53" s="10" t="n"/>
      <c r="F53" s="10" t="n"/>
      <c r="G53" s="10" t="n"/>
      <c r="H53" s="12" t="n"/>
      <c r="I53" s="13" t="n"/>
      <c r="J53" s="5">
        <f>IFERROR(IF(OR(B53="",G53=""),"",B53&amp;"|"&amp;G53),"")</f>
        <v/>
      </c>
      <c r="K53" s="14">
        <f>IFERROR(IF(J53="","",INDEX('Parâmetros'!$D$12:$D$21,MATCH(J53,'Parâmetros'!$H$12:$H$21,0))),"")</f>
        <v/>
      </c>
      <c r="L53" s="5">
        <f>IFERROR(IF(J53="","",INDEX('Parâmetros'!$E$12:$E$21,MATCH(J53,'Parâmetros'!$H$12:$H$21,0))),"")</f>
        <v/>
      </c>
      <c r="M53" s="14">
        <f>IFERROR(IF(J53="","",INDEX('Parâmetros'!$F$12:$F$21,MATCH(J53,'Parâmetros'!$H$12:$H$21,0))),"")</f>
        <v/>
      </c>
      <c r="N53" s="7">
        <f>IFERROR(IF(OR(H53&lt;&gt;"Activo",I53="",K53=""),"",I53*K53),"")</f>
        <v/>
      </c>
      <c r="O53" s="7">
        <f>IFERROR(IF(OR(H53&lt;&gt;"Activo",L53&lt;&gt;"Sim",I53="",M53=""),"",I53*M53),"")</f>
        <v/>
      </c>
      <c r="P53" s="5">
        <f>IFERROR(IF(A53="","",IF(COUNTIF($A$5:$A$104,A53)&gt;1,"ID duplicado",IF(B53="","Indicar ano fiscal",IF(H53="","Indicar estado",IF(H53="Anulado","Anulado",IF(I53="","Indicar rendimento bruto",IF(G53="","Por classificar",IF(K53="","Coeficiente por parametrizar",IF(AND(L53="Sim",M53=""),"Parâmetro de despesas em falta",IF(OR(C53="",YEAR(C53)=B53),"Pronto para estimativa","Confirmar ano/data")))))))))),"Confirmar dados")</f>
        <v/>
      </c>
      <c r="Q53" s="10" t="n"/>
    </row>
    <row r="54">
      <c r="A54" s="10" t="n"/>
      <c r="B54" s="4" t="n"/>
      <c r="C54" s="27" t="n"/>
      <c r="D54" s="10" t="n"/>
      <c r="E54" s="10" t="n"/>
      <c r="F54" s="10" t="n"/>
      <c r="G54" s="10" t="n"/>
      <c r="H54" s="12" t="n"/>
      <c r="I54" s="13" t="n"/>
      <c r="J54" s="5">
        <f>IFERROR(IF(OR(B54="",G54=""),"",B54&amp;"|"&amp;G54),"")</f>
        <v/>
      </c>
      <c r="K54" s="14">
        <f>IFERROR(IF(J54="","",INDEX('Parâmetros'!$D$12:$D$21,MATCH(J54,'Parâmetros'!$H$12:$H$21,0))),"")</f>
        <v/>
      </c>
      <c r="L54" s="5">
        <f>IFERROR(IF(J54="","",INDEX('Parâmetros'!$E$12:$E$21,MATCH(J54,'Parâmetros'!$H$12:$H$21,0))),"")</f>
        <v/>
      </c>
      <c r="M54" s="14">
        <f>IFERROR(IF(J54="","",INDEX('Parâmetros'!$F$12:$F$21,MATCH(J54,'Parâmetros'!$H$12:$H$21,0))),"")</f>
        <v/>
      </c>
      <c r="N54" s="7">
        <f>IFERROR(IF(OR(H54&lt;&gt;"Activo",I54="",K54=""),"",I54*K54),"")</f>
        <v/>
      </c>
      <c r="O54" s="7">
        <f>IFERROR(IF(OR(H54&lt;&gt;"Activo",L54&lt;&gt;"Sim",I54="",M54=""),"",I54*M54),"")</f>
        <v/>
      </c>
      <c r="P54" s="5">
        <f>IFERROR(IF(A54="","",IF(COUNTIF($A$5:$A$104,A54)&gt;1,"ID duplicado",IF(B54="","Indicar ano fiscal",IF(H54="","Indicar estado",IF(H54="Anulado","Anulado",IF(I54="","Indicar rendimento bruto",IF(G54="","Por classificar",IF(K54="","Coeficiente por parametrizar",IF(AND(L54="Sim",M54=""),"Parâmetro de despesas em falta",IF(OR(C54="",YEAR(C54)=B54),"Pronto para estimativa","Confirmar ano/data")))))))))),"Confirmar dados")</f>
        <v/>
      </c>
      <c r="Q54" s="10" t="n"/>
    </row>
    <row r="55">
      <c r="A55" s="10" t="n"/>
      <c r="B55" s="4" t="n"/>
      <c r="C55" s="27" t="n"/>
      <c r="D55" s="10" t="n"/>
      <c r="E55" s="10" t="n"/>
      <c r="F55" s="10" t="n"/>
      <c r="G55" s="10" t="n"/>
      <c r="H55" s="12" t="n"/>
      <c r="I55" s="13" t="n"/>
      <c r="J55" s="5">
        <f>IFERROR(IF(OR(B55="",G55=""),"",B55&amp;"|"&amp;G55),"")</f>
        <v/>
      </c>
      <c r="K55" s="14">
        <f>IFERROR(IF(J55="","",INDEX('Parâmetros'!$D$12:$D$21,MATCH(J55,'Parâmetros'!$H$12:$H$21,0))),"")</f>
        <v/>
      </c>
      <c r="L55" s="5">
        <f>IFERROR(IF(J55="","",INDEX('Parâmetros'!$E$12:$E$21,MATCH(J55,'Parâmetros'!$H$12:$H$21,0))),"")</f>
        <v/>
      </c>
      <c r="M55" s="14">
        <f>IFERROR(IF(J55="","",INDEX('Parâmetros'!$F$12:$F$21,MATCH(J55,'Parâmetros'!$H$12:$H$21,0))),"")</f>
        <v/>
      </c>
      <c r="N55" s="7">
        <f>IFERROR(IF(OR(H55&lt;&gt;"Activo",I55="",K55=""),"",I55*K55),"")</f>
        <v/>
      </c>
      <c r="O55" s="7">
        <f>IFERROR(IF(OR(H55&lt;&gt;"Activo",L55&lt;&gt;"Sim",I55="",M55=""),"",I55*M55),"")</f>
        <v/>
      </c>
      <c r="P55" s="5">
        <f>IFERROR(IF(A55="","",IF(COUNTIF($A$5:$A$104,A55)&gt;1,"ID duplicado",IF(B55="","Indicar ano fiscal",IF(H55="","Indicar estado",IF(H55="Anulado","Anulado",IF(I55="","Indicar rendimento bruto",IF(G55="","Por classificar",IF(K55="","Coeficiente por parametrizar",IF(AND(L55="Sim",M55=""),"Parâmetro de despesas em falta",IF(OR(C55="",YEAR(C55)=B55),"Pronto para estimativa","Confirmar ano/data")))))))))),"Confirmar dados")</f>
        <v/>
      </c>
      <c r="Q55" s="10" t="n"/>
    </row>
    <row r="56">
      <c r="A56" s="10" t="n"/>
      <c r="B56" s="4" t="n"/>
      <c r="C56" s="27" t="n"/>
      <c r="D56" s="10" t="n"/>
      <c r="E56" s="10" t="n"/>
      <c r="F56" s="10" t="n"/>
      <c r="G56" s="10" t="n"/>
      <c r="H56" s="12" t="n"/>
      <c r="I56" s="13" t="n"/>
      <c r="J56" s="5">
        <f>IFERROR(IF(OR(B56="",G56=""),"",B56&amp;"|"&amp;G56),"")</f>
        <v/>
      </c>
      <c r="K56" s="14">
        <f>IFERROR(IF(J56="","",INDEX('Parâmetros'!$D$12:$D$21,MATCH(J56,'Parâmetros'!$H$12:$H$21,0))),"")</f>
        <v/>
      </c>
      <c r="L56" s="5">
        <f>IFERROR(IF(J56="","",INDEX('Parâmetros'!$E$12:$E$21,MATCH(J56,'Parâmetros'!$H$12:$H$21,0))),"")</f>
        <v/>
      </c>
      <c r="M56" s="14">
        <f>IFERROR(IF(J56="","",INDEX('Parâmetros'!$F$12:$F$21,MATCH(J56,'Parâmetros'!$H$12:$H$21,0))),"")</f>
        <v/>
      </c>
      <c r="N56" s="7">
        <f>IFERROR(IF(OR(H56&lt;&gt;"Activo",I56="",K56=""),"",I56*K56),"")</f>
        <v/>
      </c>
      <c r="O56" s="7">
        <f>IFERROR(IF(OR(H56&lt;&gt;"Activo",L56&lt;&gt;"Sim",I56="",M56=""),"",I56*M56),"")</f>
        <v/>
      </c>
      <c r="P56" s="5">
        <f>IFERROR(IF(A56="","",IF(COUNTIF($A$5:$A$104,A56)&gt;1,"ID duplicado",IF(B56="","Indicar ano fiscal",IF(H56="","Indicar estado",IF(H56="Anulado","Anulado",IF(I56="","Indicar rendimento bruto",IF(G56="","Por classificar",IF(K56="","Coeficiente por parametrizar",IF(AND(L56="Sim",M56=""),"Parâmetro de despesas em falta",IF(OR(C56="",YEAR(C56)=B56),"Pronto para estimativa","Confirmar ano/data")))))))))),"Confirmar dados")</f>
        <v/>
      </c>
      <c r="Q56" s="10" t="n"/>
    </row>
    <row r="57">
      <c r="A57" s="10" t="n"/>
      <c r="B57" s="4" t="n"/>
      <c r="C57" s="27" t="n"/>
      <c r="D57" s="10" t="n"/>
      <c r="E57" s="10" t="n"/>
      <c r="F57" s="10" t="n"/>
      <c r="G57" s="10" t="n"/>
      <c r="H57" s="12" t="n"/>
      <c r="I57" s="13" t="n"/>
      <c r="J57" s="5">
        <f>IFERROR(IF(OR(B57="",G57=""),"",B57&amp;"|"&amp;G57),"")</f>
        <v/>
      </c>
      <c r="K57" s="14">
        <f>IFERROR(IF(J57="","",INDEX('Parâmetros'!$D$12:$D$21,MATCH(J57,'Parâmetros'!$H$12:$H$21,0))),"")</f>
        <v/>
      </c>
      <c r="L57" s="5">
        <f>IFERROR(IF(J57="","",INDEX('Parâmetros'!$E$12:$E$21,MATCH(J57,'Parâmetros'!$H$12:$H$21,0))),"")</f>
        <v/>
      </c>
      <c r="M57" s="14">
        <f>IFERROR(IF(J57="","",INDEX('Parâmetros'!$F$12:$F$21,MATCH(J57,'Parâmetros'!$H$12:$H$21,0))),"")</f>
        <v/>
      </c>
      <c r="N57" s="7">
        <f>IFERROR(IF(OR(H57&lt;&gt;"Activo",I57="",K57=""),"",I57*K57),"")</f>
        <v/>
      </c>
      <c r="O57" s="7">
        <f>IFERROR(IF(OR(H57&lt;&gt;"Activo",L57&lt;&gt;"Sim",I57="",M57=""),"",I57*M57),"")</f>
        <v/>
      </c>
      <c r="P57" s="5">
        <f>IFERROR(IF(A57="","",IF(COUNTIF($A$5:$A$104,A57)&gt;1,"ID duplicado",IF(B57="","Indicar ano fiscal",IF(H57="","Indicar estado",IF(H57="Anulado","Anulado",IF(I57="","Indicar rendimento bruto",IF(G57="","Por classificar",IF(K57="","Coeficiente por parametrizar",IF(AND(L57="Sim",M57=""),"Parâmetro de despesas em falta",IF(OR(C57="",YEAR(C57)=B57),"Pronto para estimativa","Confirmar ano/data")))))))))),"Confirmar dados")</f>
        <v/>
      </c>
      <c r="Q57" s="10" t="n"/>
    </row>
    <row r="58">
      <c r="A58" s="10" t="n"/>
      <c r="B58" s="4" t="n"/>
      <c r="C58" s="27" t="n"/>
      <c r="D58" s="10" t="n"/>
      <c r="E58" s="10" t="n"/>
      <c r="F58" s="10" t="n"/>
      <c r="G58" s="10" t="n"/>
      <c r="H58" s="12" t="n"/>
      <c r="I58" s="13" t="n"/>
      <c r="J58" s="5">
        <f>IFERROR(IF(OR(B58="",G58=""),"",B58&amp;"|"&amp;G58),"")</f>
        <v/>
      </c>
      <c r="K58" s="14">
        <f>IFERROR(IF(J58="","",INDEX('Parâmetros'!$D$12:$D$21,MATCH(J58,'Parâmetros'!$H$12:$H$21,0))),"")</f>
        <v/>
      </c>
      <c r="L58" s="5">
        <f>IFERROR(IF(J58="","",INDEX('Parâmetros'!$E$12:$E$21,MATCH(J58,'Parâmetros'!$H$12:$H$21,0))),"")</f>
        <v/>
      </c>
      <c r="M58" s="14">
        <f>IFERROR(IF(J58="","",INDEX('Parâmetros'!$F$12:$F$21,MATCH(J58,'Parâmetros'!$H$12:$H$21,0))),"")</f>
        <v/>
      </c>
      <c r="N58" s="7">
        <f>IFERROR(IF(OR(H58&lt;&gt;"Activo",I58="",K58=""),"",I58*K58),"")</f>
        <v/>
      </c>
      <c r="O58" s="7">
        <f>IFERROR(IF(OR(H58&lt;&gt;"Activo",L58&lt;&gt;"Sim",I58="",M58=""),"",I58*M58),"")</f>
        <v/>
      </c>
      <c r="P58" s="5">
        <f>IFERROR(IF(A58="","",IF(COUNTIF($A$5:$A$104,A58)&gt;1,"ID duplicado",IF(B58="","Indicar ano fiscal",IF(H58="","Indicar estado",IF(H58="Anulado","Anulado",IF(I58="","Indicar rendimento bruto",IF(G58="","Por classificar",IF(K58="","Coeficiente por parametrizar",IF(AND(L58="Sim",M58=""),"Parâmetro de despesas em falta",IF(OR(C58="",YEAR(C58)=B58),"Pronto para estimativa","Confirmar ano/data")))))))))),"Confirmar dados")</f>
        <v/>
      </c>
      <c r="Q58" s="10" t="n"/>
    </row>
    <row r="59">
      <c r="A59" s="10" t="n"/>
      <c r="B59" s="4" t="n"/>
      <c r="C59" s="27" t="n"/>
      <c r="D59" s="10" t="n"/>
      <c r="E59" s="10" t="n"/>
      <c r="F59" s="10" t="n"/>
      <c r="G59" s="10" t="n"/>
      <c r="H59" s="12" t="n"/>
      <c r="I59" s="13" t="n"/>
      <c r="J59" s="5">
        <f>IFERROR(IF(OR(B59="",G59=""),"",B59&amp;"|"&amp;G59),"")</f>
        <v/>
      </c>
      <c r="K59" s="14">
        <f>IFERROR(IF(J59="","",INDEX('Parâmetros'!$D$12:$D$21,MATCH(J59,'Parâmetros'!$H$12:$H$21,0))),"")</f>
        <v/>
      </c>
      <c r="L59" s="5">
        <f>IFERROR(IF(J59="","",INDEX('Parâmetros'!$E$12:$E$21,MATCH(J59,'Parâmetros'!$H$12:$H$21,0))),"")</f>
        <v/>
      </c>
      <c r="M59" s="14">
        <f>IFERROR(IF(J59="","",INDEX('Parâmetros'!$F$12:$F$21,MATCH(J59,'Parâmetros'!$H$12:$H$21,0))),"")</f>
        <v/>
      </c>
      <c r="N59" s="7">
        <f>IFERROR(IF(OR(H59&lt;&gt;"Activo",I59="",K59=""),"",I59*K59),"")</f>
        <v/>
      </c>
      <c r="O59" s="7">
        <f>IFERROR(IF(OR(H59&lt;&gt;"Activo",L59&lt;&gt;"Sim",I59="",M59=""),"",I59*M59),"")</f>
        <v/>
      </c>
      <c r="P59" s="5">
        <f>IFERROR(IF(A59="","",IF(COUNTIF($A$5:$A$104,A59)&gt;1,"ID duplicado",IF(B59="","Indicar ano fiscal",IF(H59="","Indicar estado",IF(H59="Anulado","Anulado",IF(I59="","Indicar rendimento bruto",IF(G59="","Por classificar",IF(K59="","Coeficiente por parametrizar",IF(AND(L59="Sim",M59=""),"Parâmetro de despesas em falta",IF(OR(C59="",YEAR(C59)=B59),"Pronto para estimativa","Confirmar ano/data")))))))))),"Confirmar dados")</f>
        <v/>
      </c>
      <c r="Q59" s="10" t="n"/>
    </row>
    <row r="60">
      <c r="A60" s="10" t="n"/>
      <c r="B60" s="4" t="n"/>
      <c r="C60" s="27" t="n"/>
      <c r="D60" s="10" t="n"/>
      <c r="E60" s="10" t="n"/>
      <c r="F60" s="10" t="n"/>
      <c r="G60" s="10" t="n"/>
      <c r="H60" s="12" t="n"/>
      <c r="I60" s="13" t="n"/>
      <c r="J60" s="5">
        <f>IFERROR(IF(OR(B60="",G60=""),"",B60&amp;"|"&amp;G60),"")</f>
        <v/>
      </c>
      <c r="K60" s="14">
        <f>IFERROR(IF(J60="","",INDEX('Parâmetros'!$D$12:$D$21,MATCH(J60,'Parâmetros'!$H$12:$H$21,0))),"")</f>
        <v/>
      </c>
      <c r="L60" s="5">
        <f>IFERROR(IF(J60="","",INDEX('Parâmetros'!$E$12:$E$21,MATCH(J60,'Parâmetros'!$H$12:$H$21,0))),"")</f>
        <v/>
      </c>
      <c r="M60" s="14">
        <f>IFERROR(IF(J60="","",INDEX('Parâmetros'!$F$12:$F$21,MATCH(J60,'Parâmetros'!$H$12:$H$21,0))),"")</f>
        <v/>
      </c>
      <c r="N60" s="7">
        <f>IFERROR(IF(OR(H60&lt;&gt;"Activo",I60="",K60=""),"",I60*K60),"")</f>
        <v/>
      </c>
      <c r="O60" s="7">
        <f>IFERROR(IF(OR(H60&lt;&gt;"Activo",L60&lt;&gt;"Sim",I60="",M60=""),"",I60*M60),"")</f>
        <v/>
      </c>
      <c r="P60" s="5">
        <f>IFERROR(IF(A60="","",IF(COUNTIF($A$5:$A$104,A60)&gt;1,"ID duplicado",IF(B60="","Indicar ano fiscal",IF(H60="","Indicar estado",IF(H60="Anulado","Anulado",IF(I60="","Indicar rendimento bruto",IF(G60="","Por classificar",IF(K60="","Coeficiente por parametrizar",IF(AND(L60="Sim",M60=""),"Parâmetro de despesas em falta",IF(OR(C60="",YEAR(C60)=B60),"Pronto para estimativa","Confirmar ano/data")))))))))),"Confirmar dados")</f>
        <v/>
      </c>
      <c r="Q60" s="10" t="n"/>
    </row>
    <row r="61">
      <c r="A61" s="10" t="n"/>
      <c r="B61" s="4" t="n"/>
      <c r="C61" s="27" t="n"/>
      <c r="D61" s="10" t="n"/>
      <c r="E61" s="10" t="n"/>
      <c r="F61" s="10" t="n"/>
      <c r="G61" s="10" t="n"/>
      <c r="H61" s="12" t="n"/>
      <c r="I61" s="13" t="n"/>
      <c r="J61" s="5">
        <f>IFERROR(IF(OR(B61="",G61=""),"",B61&amp;"|"&amp;G61),"")</f>
        <v/>
      </c>
      <c r="K61" s="14">
        <f>IFERROR(IF(J61="","",INDEX('Parâmetros'!$D$12:$D$21,MATCH(J61,'Parâmetros'!$H$12:$H$21,0))),"")</f>
        <v/>
      </c>
      <c r="L61" s="5">
        <f>IFERROR(IF(J61="","",INDEX('Parâmetros'!$E$12:$E$21,MATCH(J61,'Parâmetros'!$H$12:$H$21,0))),"")</f>
        <v/>
      </c>
      <c r="M61" s="14">
        <f>IFERROR(IF(J61="","",INDEX('Parâmetros'!$F$12:$F$21,MATCH(J61,'Parâmetros'!$H$12:$H$21,0))),"")</f>
        <v/>
      </c>
      <c r="N61" s="7">
        <f>IFERROR(IF(OR(H61&lt;&gt;"Activo",I61="",K61=""),"",I61*K61),"")</f>
        <v/>
      </c>
      <c r="O61" s="7">
        <f>IFERROR(IF(OR(H61&lt;&gt;"Activo",L61&lt;&gt;"Sim",I61="",M61=""),"",I61*M61),"")</f>
        <v/>
      </c>
      <c r="P61" s="5">
        <f>IFERROR(IF(A61="","",IF(COUNTIF($A$5:$A$104,A61)&gt;1,"ID duplicado",IF(B61="","Indicar ano fiscal",IF(H61="","Indicar estado",IF(H61="Anulado","Anulado",IF(I61="","Indicar rendimento bruto",IF(G61="","Por classificar",IF(K61="","Coeficiente por parametrizar",IF(AND(L61="Sim",M61=""),"Parâmetro de despesas em falta",IF(OR(C61="",YEAR(C61)=B61),"Pronto para estimativa","Confirmar ano/data")))))))))),"Confirmar dados")</f>
        <v/>
      </c>
      <c r="Q61" s="10" t="n"/>
    </row>
    <row r="62">
      <c r="A62" s="10" t="n"/>
      <c r="B62" s="4" t="n"/>
      <c r="C62" s="27" t="n"/>
      <c r="D62" s="10" t="n"/>
      <c r="E62" s="10" t="n"/>
      <c r="F62" s="10" t="n"/>
      <c r="G62" s="10" t="n"/>
      <c r="H62" s="12" t="n"/>
      <c r="I62" s="13" t="n"/>
      <c r="J62" s="5">
        <f>IFERROR(IF(OR(B62="",G62=""),"",B62&amp;"|"&amp;G62),"")</f>
        <v/>
      </c>
      <c r="K62" s="14">
        <f>IFERROR(IF(J62="","",INDEX('Parâmetros'!$D$12:$D$21,MATCH(J62,'Parâmetros'!$H$12:$H$21,0))),"")</f>
        <v/>
      </c>
      <c r="L62" s="5">
        <f>IFERROR(IF(J62="","",INDEX('Parâmetros'!$E$12:$E$21,MATCH(J62,'Parâmetros'!$H$12:$H$21,0))),"")</f>
        <v/>
      </c>
      <c r="M62" s="14">
        <f>IFERROR(IF(J62="","",INDEX('Parâmetros'!$F$12:$F$21,MATCH(J62,'Parâmetros'!$H$12:$H$21,0))),"")</f>
        <v/>
      </c>
      <c r="N62" s="7">
        <f>IFERROR(IF(OR(H62&lt;&gt;"Activo",I62="",K62=""),"",I62*K62),"")</f>
        <v/>
      </c>
      <c r="O62" s="7">
        <f>IFERROR(IF(OR(H62&lt;&gt;"Activo",L62&lt;&gt;"Sim",I62="",M62=""),"",I62*M62),"")</f>
        <v/>
      </c>
      <c r="P62" s="5">
        <f>IFERROR(IF(A62="","",IF(COUNTIF($A$5:$A$104,A62)&gt;1,"ID duplicado",IF(B62="","Indicar ano fiscal",IF(H62="","Indicar estado",IF(H62="Anulado","Anulado",IF(I62="","Indicar rendimento bruto",IF(G62="","Por classificar",IF(K62="","Coeficiente por parametrizar",IF(AND(L62="Sim",M62=""),"Parâmetro de despesas em falta",IF(OR(C62="",YEAR(C62)=B62),"Pronto para estimativa","Confirmar ano/data")))))))))),"Confirmar dados")</f>
        <v/>
      </c>
      <c r="Q62" s="10" t="n"/>
    </row>
    <row r="63">
      <c r="A63" s="10" t="n"/>
      <c r="B63" s="4" t="n"/>
      <c r="C63" s="27" t="n"/>
      <c r="D63" s="10" t="n"/>
      <c r="E63" s="10" t="n"/>
      <c r="F63" s="10" t="n"/>
      <c r="G63" s="10" t="n"/>
      <c r="H63" s="12" t="n"/>
      <c r="I63" s="13" t="n"/>
      <c r="J63" s="5">
        <f>IFERROR(IF(OR(B63="",G63=""),"",B63&amp;"|"&amp;G63),"")</f>
        <v/>
      </c>
      <c r="K63" s="14">
        <f>IFERROR(IF(J63="","",INDEX('Parâmetros'!$D$12:$D$21,MATCH(J63,'Parâmetros'!$H$12:$H$21,0))),"")</f>
        <v/>
      </c>
      <c r="L63" s="5">
        <f>IFERROR(IF(J63="","",INDEX('Parâmetros'!$E$12:$E$21,MATCH(J63,'Parâmetros'!$H$12:$H$21,0))),"")</f>
        <v/>
      </c>
      <c r="M63" s="14">
        <f>IFERROR(IF(J63="","",INDEX('Parâmetros'!$F$12:$F$21,MATCH(J63,'Parâmetros'!$H$12:$H$21,0))),"")</f>
        <v/>
      </c>
      <c r="N63" s="7">
        <f>IFERROR(IF(OR(H63&lt;&gt;"Activo",I63="",K63=""),"",I63*K63),"")</f>
        <v/>
      </c>
      <c r="O63" s="7">
        <f>IFERROR(IF(OR(H63&lt;&gt;"Activo",L63&lt;&gt;"Sim",I63="",M63=""),"",I63*M63),"")</f>
        <v/>
      </c>
      <c r="P63" s="5">
        <f>IFERROR(IF(A63="","",IF(COUNTIF($A$5:$A$104,A63)&gt;1,"ID duplicado",IF(B63="","Indicar ano fiscal",IF(H63="","Indicar estado",IF(H63="Anulado","Anulado",IF(I63="","Indicar rendimento bruto",IF(G63="","Por classificar",IF(K63="","Coeficiente por parametrizar",IF(AND(L63="Sim",M63=""),"Parâmetro de despesas em falta",IF(OR(C63="",YEAR(C63)=B63),"Pronto para estimativa","Confirmar ano/data")))))))))),"Confirmar dados")</f>
        <v/>
      </c>
      <c r="Q63" s="10" t="n"/>
    </row>
    <row r="64">
      <c r="A64" s="10" t="n"/>
      <c r="B64" s="4" t="n"/>
      <c r="C64" s="27" t="n"/>
      <c r="D64" s="10" t="n"/>
      <c r="E64" s="10" t="n"/>
      <c r="F64" s="10" t="n"/>
      <c r="G64" s="10" t="n"/>
      <c r="H64" s="12" t="n"/>
      <c r="I64" s="13" t="n"/>
      <c r="J64" s="5">
        <f>IFERROR(IF(OR(B64="",G64=""),"",B64&amp;"|"&amp;G64),"")</f>
        <v/>
      </c>
      <c r="K64" s="14">
        <f>IFERROR(IF(J64="","",INDEX('Parâmetros'!$D$12:$D$21,MATCH(J64,'Parâmetros'!$H$12:$H$21,0))),"")</f>
        <v/>
      </c>
      <c r="L64" s="5">
        <f>IFERROR(IF(J64="","",INDEX('Parâmetros'!$E$12:$E$21,MATCH(J64,'Parâmetros'!$H$12:$H$21,0))),"")</f>
        <v/>
      </c>
      <c r="M64" s="14">
        <f>IFERROR(IF(J64="","",INDEX('Parâmetros'!$F$12:$F$21,MATCH(J64,'Parâmetros'!$H$12:$H$21,0))),"")</f>
        <v/>
      </c>
      <c r="N64" s="7">
        <f>IFERROR(IF(OR(H64&lt;&gt;"Activo",I64="",K64=""),"",I64*K64),"")</f>
        <v/>
      </c>
      <c r="O64" s="7">
        <f>IFERROR(IF(OR(H64&lt;&gt;"Activo",L64&lt;&gt;"Sim",I64="",M64=""),"",I64*M64),"")</f>
        <v/>
      </c>
      <c r="P64" s="5">
        <f>IFERROR(IF(A64="","",IF(COUNTIF($A$5:$A$104,A64)&gt;1,"ID duplicado",IF(B64="","Indicar ano fiscal",IF(H64="","Indicar estado",IF(H64="Anulado","Anulado",IF(I64="","Indicar rendimento bruto",IF(G64="","Por classificar",IF(K64="","Coeficiente por parametrizar",IF(AND(L64="Sim",M64=""),"Parâmetro de despesas em falta",IF(OR(C64="",YEAR(C64)=B64),"Pronto para estimativa","Confirmar ano/data")))))))))),"Confirmar dados")</f>
        <v/>
      </c>
      <c r="Q64" s="10" t="n"/>
    </row>
    <row r="65">
      <c r="A65" s="10" t="n"/>
      <c r="B65" s="4" t="n"/>
      <c r="C65" s="27" t="n"/>
      <c r="D65" s="10" t="n"/>
      <c r="E65" s="10" t="n"/>
      <c r="F65" s="10" t="n"/>
      <c r="G65" s="10" t="n"/>
      <c r="H65" s="12" t="n"/>
      <c r="I65" s="13" t="n"/>
      <c r="J65" s="5">
        <f>IFERROR(IF(OR(B65="",G65=""),"",B65&amp;"|"&amp;G65),"")</f>
        <v/>
      </c>
      <c r="K65" s="14">
        <f>IFERROR(IF(J65="","",INDEX('Parâmetros'!$D$12:$D$21,MATCH(J65,'Parâmetros'!$H$12:$H$21,0))),"")</f>
        <v/>
      </c>
      <c r="L65" s="5">
        <f>IFERROR(IF(J65="","",INDEX('Parâmetros'!$E$12:$E$21,MATCH(J65,'Parâmetros'!$H$12:$H$21,0))),"")</f>
        <v/>
      </c>
      <c r="M65" s="14">
        <f>IFERROR(IF(J65="","",INDEX('Parâmetros'!$F$12:$F$21,MATCH(J65,'Parâmetros'!$H$12:$H$21,0))),"")</f>
        <v/>
      </c>
      <c r="N65" s="7">
        <f>IFERROR(IF(OR(H65&lt;&gt;"Activo",I65="",K65=""),"",I65*K65),"")</f>
        <v/>
      </c>
      <c r="O65" s="7">
        <f>IFERROR(IF(OR(H65&lt;&gt;"Activo",L65&lt;&gt;"Sim",I65="",M65=""),"",I65*M65),"")</f>
        <v/>
      </c>
      <c r="P65" s="5">
        <f>IFERROR(IF(A65="","",IF(COUNTIF($A$5:$A$104,A65)&gt;1,"ID duplicado",IF(B65="","Indicar ano fiscal",IF(H65="","Indicar estado",IF(H65="Anulado","Anulado",IF(I65="","Indicar rendimento bruto",IF(G65="","Por classificar",IF(K65="","Coeficiente por parametrizar",IF(AND(L65="Sim",M65=""),"Parâmetro de despesas em falta",IF(OR(C65="",YEAR(C65)=B65),"Pronto para estimativa","Confirmar ano/data")))))))))),"Confirmar dados")</f>
        <v/>
      </c>
      <c r="Q65" s="10" t="n"/>
    </row>
    <row r="66">
      <c r="A66" s="10" t="n"/>
      <c r="B66" s="4" t="n"/>
      <c r="C66" s="27" t="n"/>
      <c r="D66" s="10" t="n"/>
      <c r="E66" s="10" t="n"/>
      <c r="F66" s="10" t="n"/>
      <c r="G66" s="10" t="n"/>
      <c r="H66" s="12" t="n"/>
      <c r="I66" s="13" t="n"/>
      <c r="J66" s="5">
        <f>IFERROR(IF(OR(B66="",G66=""),"",B66&amp;"|"&amp;G66),"")</f>
        <v/>
      </c>
      <c r="K66" s="14">
        <f>IFERROR(IF(J66="","",INDEX('Parâmetros'!$D$12:$D$21,MATCH(J66,'Parâmetros'!$H$12:$H$21,0))),"")</f>
        <v/>
      </c>
      <c r="L66" s="5">
        <f>IFERROR(IF(J66="","",INDEX('Parâmetros'!$E$12:$E$21,MATCH(J66,'Parâmetros'!$H$12:$H$21,0))),"")</f>
        <v/>
      </c>
      <c r="M66" s="14">
        <f>IFERROR(IF(J66="","",INDEX('Parâmetros'!$F$12:$F$21,MATCH(J66,'Parâmetros'!$H$12:$H$21,0))),"")</f>
        <v/>
      </c>
      <c r="N66" s="7">
        <f>IFERROR(IF(OR(H66&lt;&gt;"Activo",I66="",K66=""),"",I66*K66),"")</f>
        <v/>
      </c>
      <c r="O66" s="7">
        <f>IFERROR(IF(OR(H66&lt;&gt;"Activo",L66&lt;&gt;"Sim",I66="",M66=""),"",I66*M66),"")</f>
        <v/>
      </c>
      <c r="P66" s="5">
        <f>IFERROR(IF(A66="","",IF(COUNTIF($A$5:$A$104,A66)&gt;1,"ID duplicado",IF(B66="","Indicar ano fiscal",IF(H66="","Indicar estado",IF(H66="Anulado","Anulado",IF(I66="","Indicar rendimento bruto",IF(G66="","Por classificar",IF(K66="","Coeficiente por parametrizar",IF(AND(L66="Sim",M66=""),"Parâmetro de despesas em falta",IF(OR(C66="",YEAR(C66)=B66),"Pronto para estimativa","Confirmar ano/data")))))))))),"Confirmar dados")</f>
        <v/>
      </c>
      <c r="Q66" s="10" t="n"/>
    </row>
    <row r="67">
      <c r="A67" s="10" t="n"/>
      <c r="B67" s="4" t="n"/>
      <c r="C67" s="27" t="n"/>
      <c r="D67" s="10" t="n"/>
      <c r="E67" s="10" t="n"/>
      <c r="F67" s="10" t="n"/>
      <c r="G67" s="10" t="n"/>
      <c r="H67" s="12" t="n"/>
      <c r="I67" s="13" t="n"/>
      <c r="J67" s="5">
        <f>IFERROR(IF(OR(B67="",G67=""),"",B67&amp;"|"&amp;G67),"")</f>
        <v/>
      </c>
      <c r="K67" s="14">
        <f>IFERROR(IF(J67="","",INDEX('Parâmetros'!$D$12:$D$21,MATCH(J67,'Parâmetros'!$H$12:$H$21,0))),"")</f>
        <v/>
      </c>
      <c r="L67" s="5">
        <f>IFERROR(IF(J67="","",INDEX('Parâmetros'!$E$12:$E$21,MATCH(J67,'Parâmetros'!$H$12:$H$21,0))),"")</f>
        <v/>
      </c>
      <c r="M67" s="14">
        <f>IFERROR(IF(J67="","",INDEX('Parâmetros'!$F$12:$F$21,MATCH(J67,'Parâmetros'!$H$12:$H$21,0))),"")</f>
        <v/>
      </c>
      <c r="N67" s="7">
        <f>IFERROR(IF(OR(H67&lt;&gt;"Activo",I67="",K67=""),"",I67*K67),"")</f>
        <v/>
      </c>
      <c r="O67" s="7">
        <f>IFERROR(IF(OR(H67&lt;&gt;"Activo",L67&lt;&gt;"Sim",I67="",M67=""),"",I67*M67),"")</f>
        <v/>
      </c>
      <c r="P67" s="5">
        <f>IFERROR(IF(A67="","",IF(COUNTIF($A$5:$A$104,A67)&gt;1,"ID duplicado",IF(B67="","Indicar ano fiscal",IF(H67="","Indicar estado",IF(H67="Anulado","Anulado",IF(I67="","Indicar rendimento bruto",IF(G67="","Por classificar",IF(K67="","Coeficiente por parametrizar",IF(AND(L67="Sim",M67=""),"Parâmetro de despesas em falta",IF(OR(C67="",YEAR(C67)=B67),"Pronto para estimativa","Confirmar ano/data")))))))))),"Confirmar dados")</f>
        <v/>
      </c>
      <c r="Q67" s="10" t="n"/>
    </row>
    <row r="68">
      <c r="A68" s="10" t="n"/>
      <c r="B68" s="4" t="n"/>
      <c r="C68" s="27" t="n"/>
      <c r="D68" s="10" t="n"/>
      <c r="E68" s="10" t="n"/>
      <c r="F68" s="10" t="n"/>
      <c r="G68" s="10" t="n"/>
      <c r="H68" s="12" t="n"/>
      <c r="I68" s="13" t="n"/>
      <c r="J68" s="5">
        <f>IFERROR(IF(OR(B68="",G68=""),"",B68&amp;"|"&amp;G68),"")</f>
        <v/>
      </c>
      <c r="K68" s="14">
        <f>IFERROR(IF(J68="","",INDEX('Parâmetros'!$D$12:$D$21,MATCH(J68,'Parâmetros'!$H$12:$H$21,0))),"")</f>
        <v/>
      </c>
      <c r="L68" s="5">
        <f>IFERROR(IF(J68="","",INDEX('Parâmetros'!$E$12:$E$21,MATCH(J68,'Parâmetros'!$H$12:$H$21,0))),"")</f>
        <v/>
      </c>
      <c r="M68" s="14">
        <f>IFERROR(IF(J68="","",INDEX('Parâmetros'!$F$12:$F$21,MATCH(J68,'Parâmetros'!$H$12:$H$21,0))),"")</f>
        <v/>
      </c>
      <c r="N68" s="7">
        <f>IFERROR(IF(OR(H68&lt;&gt;"Activo",I68="",K68=""),"",I68*K68),"")</f>
        <v/>
      </c>
      <c r="O68" s="7">
        <f>IFERROR(IF(OR(H68&lt;&gt;"Activo",L68&lt;&gt;"Sim",I68="",M68=""),"",I68*M68),"")</f>
        <v/>
      </c>
      <c r="P68" s="5">
        <f>IFERROR(IF(A68="","",IF(COUNTIF($A$5:$A$104,A68)&gt;1,"ID duplicado",IF(B68="","Indicar ano fiscal",IF(H68="","Indicar estado",IF(H68="Anulado","Anulado",IF(I68="","Indicar rendimento bruto",IF(G68="","Por classificar",IF(K68="","Coeficiente por parametrizar",IF(AND(L68="Sim",M68=""),"Parâmetro de despesas em falta",IF(OR(C68="",YEAR(C68)=B68),"Pronto para estimativa","Confirmar ano/data")))))))))),"Confirmar dados")</f>
        <v/>
      </c>
      <c r="Q68" s="10" t="n"/>
    </row>
    <row r="69">
      <c r="A69" s="10" t="n"/>
      <c r="B69" s="4" t="n"/>
      <c r="C69" s="27" t="n"/>
      <c r="D69" s="10" t="n"/>
      <c r="E69" s="10" t="n"/>
      <c r="F69" s="10" t="n"/>
      <c r="G69" s="10" t="n"/>
      <c r="H69" s="12" t="n"/>
      <c r="I69" s="13" t="n"/>
      <c r="J69" s="5">
        <f>IFERROR(IF(OR(B69="",G69=""),"",B69&amp;"|"&amp;G69),"")</f>
        <v/>
      </c>
      <c r="K69" s="14">
        <f>IFERROR(IF(J69="","",INDEX('Parâmetros'!$D$12:$D$21,MATCH(J69,'Parâmetros'!$H$12:$H$21,0))),"")</f>
        <v/>
      </c>
      <c r="L69" s="5">
        <f>IFERROR(IF(J69="","",INDEX('Parâmetros'!$E$12:$E$21,MATCH(J69,'Parâmetros'!$H$12:$H$21,0))),"")</f>
        <v/>
      </c>
      <c r="M69" s="14">
        <f>IFERROR(IF(J69="","",INDEX('Parâmetros'!$F$12:$F$21,MATCH(J69,'Parâmetros'!$H$12:$H$21,0))),"")</f>
        <v/>
      </c>
      <c r="N69" s="7">
        <f>IFERROR(IF(OR(H69&lt;&gt;"Activo",I69="",K69=""),"",I69*K69),"")</f>
        <v/>
      </c>
      <c r="O69" s="7">
        <f>IFERROR(IF(OR(H69&lt;&gt;"Activo",L69&lt;&gt;"Sim",I69="",M69=""),"",I69*M69),"")</f>
        <v/>
      </c>
      <c r="P69" s="5">
        <f>IFERROR(IF(A69="","",IF(COUNTIF($A$5:$A$104,A69)&gt;1,"ID duplicado",IF(B69="","Indicar ano fiscal",IF(H69="","Indicar estado",IF(H69="Anulado","Anulado",IF(I69="","Indicar rendimento bruto",IF(G69="","Por classificar",IF(K69="","Coeficiente por parametrizar",IF(AND(L69="Sim",M69=""),"Parâmetro de despesas em falta",IF(OR(C69="",YEAR(C69)=B69),"Pronto para estimativa","Confirmar ano/data")))))))))),"Confirmar dados")</f>
        <v/>
      </c>
      <c r="Q69" s="10" t="n"/>
    </row>
    <row r="70">
      <c r="A70" s="10" t="n"/>
      <c r="B70" s="4" t="n"/>
      <c r="C70" s="27" t="n"/>
      <c r="D70" s="10" t="n"/>
      <c r="E70" s="10" t="n"/>
      <c r="F70" s="10" t="n"/>
      <c r="G70" s="10" t="n"/>
      <c r="H70" s="12" t="n"/>
      <c r="I70" s="13" t="n"/>
      <c r="J70" s="5">
        <f>IFERROR(IF(OR(B70="",G70=""),"",B70&amp;"|"&amp;G70),"")</f>
        <v/>
      </c>
      <c r="K70" s="14">
        <f>IFERROR(IF(J70="","",INDEX('Parâmetros'!$D$12:$D$21,MATCH(J70,'Parâmetros'!$H$12:$H$21,0))),"")</f>
        <v/>
      </c>
      <c r="L70" s="5">
        <f>IFERROR(IF(J70="","",INDEX('Parâmetros'!$E$12:$E$21,MATCH(J70,'Parâmetros'!$H$12:$H$21,0))),"")</f>
        <v/>
      </c>
      <c r="M70" s="14">
        <f>IFERROR(IF(J70="","",INDEX('Parâmetros'!$F$12:$F$21,MATCH(J70,'Parâmetros'!$H$12:$H$21,0))),"")</f>
        <v/>
      </c>
      <c r="N70" s="7">
        <f>IFERROR(IF(OR(H70&lt;&gt;"Activo",I70="",K70=""),"",I70*K70),"")</f>
        <v/>
      </c>
      <c r="O70" s="7">
        <f>IFERROR(IF(OR(H70&lt;&gt;"Activo",L70&lt;&gt;"Sim",I70="",M70=""),"",I70*M70),"")</f>
        <v/>
      </c>
      <c r="P70" s="5">
        <f>IFERROR(IF(A70="","",IF(COUNTIF($A$5:$A$104,A70)&gt;1,"ID duplicado",IF(B70="","Indicar ano fiscal",IF(H70="","Indicar estado",IF(H70="Anulado","Anulado",IF(I70="","Indicar rendimento bruto",IF(G70="","Por classificar",IF(K70="","Coeficiente por parametrizar",IF(AND(L70="Sim",M70=""),"Parâmetro de despesas em falta",IF(OR(C70="",YEAR(C70)=B70),"Pronto para estimativa","Confirmar ano/data")))))))))),"Confirmar dados")</f>
        <v/>
      </c>
      <c r="Q70" s="10" t="n"/>
    </row>
    <row r="71">
      <c r="A71" s="10" t="n"/>
      <c r="B71" s="4" t="n"/>
      <c r="C71" s="27" t="n"/>
      <c r="D71" s="10" t="n"/>
      <c r="E71" s="10" t="n"/>
      <c r="F71" s="10" t="n"/>
      <c r="G71" s="10" t="n"/>
      <c r="H71" s="12" t="n"/>
      <c r="I71" s="13" t="n"/>
      <c r="J71" s="5">
        <f>IFERROR(IF(OR(B71="",G71=""),"",B71&amp;"|"&amp;G71),"")</f>
        <v/>
      </c>
      <c r="K71" s="14">
        <f>IFERROR(IF(J71="","",INDEX('Parâmetros'!$D$12:$D$21,MATCH(J71,'Parâmetros'!$H$12:$H$21,0))),"")</f>
        <v/>
      </c>
      <c r="L71" s="5">
        <f>IFERROR(IF(J71="","",INDEX('Parâmetros'!$E$12:$E$21,MATCH(J71,'Parâmetros'!$H$12:$H$21,0))),"")</f>
        <v/>
      </c>
      <c r="M71" s="14">
        <f>IFERROR(IF(J71="","",INDEX('Parâmetros'!$F$12:$F$21,MATCH(J71,'Parâmetros'!$H$12:$H$21,0))),"")</f>
        <v/>
      </c>
      <c r="N71" s="7">
        <f>IFERROR(IF(OR(H71&lt;&gt;"Activo",I71="",K71=""),"",I71*K71),"")</f>
        <v/>
      </c>
      <c r="O71" s="7">
        <f>IFERROR(IF(OR(H71&lt;&gt;"Activo",L71&lt;&gt;"Sim",I71="",M71=""),"",I71*M71),"")</f>
        <v/>
      </c>
      <c r="P71" s="5">
        <f>IFERROR(IF(A71="","",IF(COUNTIF($A$5:$A$104,A71)&gt;1,"ID duplicado",IF(B71="","Indicar ano fiscal",IF(H71="","Indicar estado",IF(H71="Anulado","Anulado",IF(I71="","Indicar rendimento bruto",IF(G71="","Por classificar",IF(K71="","Coeficiente por parametrizar",IF(AND(L71="Sim",M71=""),"Parâmetro de despesas em falta",IF(OR(C71="",YEAR(C71)=B71),"Pronto para estimativa","Confirmar ano/data")))))))))),"Confirmar dados")</f>
        <v/>
      </c>
      <c r="Q71" s="10" t="n"/>
    </row>
    <row r="72">
      <c r="A72" s="10" t="n"/>
      <c r="B72" s="4" t="n"/>
      <c r="C72" s="27" t="n"/>
      <c r="D72" s="10" t="n"/>
      <c r="E72" s="10" t="n"/>
      <c r="F72" s="10" t="n"/>
      <c r="G72" s="10" t="n"/>
      <c r="H72" s="12" t="n"/>
      <c r="I72" s="13" t="n"/>
      <c r="J72" s="5">
        <f>IFERROR(IF(OR(B72="",G72=""),"",B72&amp;"|"&amp;G72),"")</f>
        <v/>
      </c>
      <c r="K72" s="14">
        <f>IFERROR(IF(J72="","",INDEX('Parâmetros'!$D$12:$D$21,MATCH(J72,'Parâmetros'!$H$12:$H$21,0))),"")</f>
        <v/>
      </c>
      <c r="L72" s="5">
        <f>IFERROR(IF(J72="","",INDEX('Parâmetros'!$E$12:$E$21,MATCH(J72,'Parâmetros'!$H$12:$H$21,0))),"")</f>
        <v/>
      </c>
      <c r="M72" s="14">
        <f>IFERROR(IF(J72="","",INDEX('Parâmetros'!$F$12:$F$21,MATCH(J72,'Parâmetros'!$H$12:$H$21,0))),"")</f>
        <v/>
      </c>
      <c r="N72" s="7">
        <f>IFERROR(IF(OR(H72&lt;&gt;"Activo",I72="",K72=""),"",I72*K72),"")</f>
        <v/>
      </c>
      <c r="O72" s="7">
        <f>IFERROR(IF(OR(H72&lt;&gt;"Activo",L72&lt;&gt;"Sim",I72="",M72=""),"",I72*M72),"")</f>
        <v/>
      </c>
      <c r="P72" s="5">
        <f>IFERROR(IF(A72="","",IF(COUNTIF($A$5:$A$104,A72)&gt;1,"ID duplicado",IF(B72="","Indicar ano fiscal",IF(H72="","Indicar estado",IF(H72="Anulado","Anulado",IF(I72="","Indicar rendimento bruto",IF(G72="","Por classificar",IF(K72="","Coeficiente por parametrizar",IF(AND(L72="Sim",M72=""),"Parâmetro de despesas em falta",IF(OR(C72="",YEAR(C72)=B72),"Pronto para estimativa","Confirmar ano/data")))))))))),"Confirmar dados")</f>
        <v/>
      </c>
      <c r="Q72" s="10" t="n"/>
    </row>
    <row r="73">
      <c r="A73" s="10" t="n"/>
      <c r="B73" s="4" t="n"/>
      <c r="C73" s="27" t="n"/>
      <c r="D73" s="10" t="n"/>
      <c r="E73" s="10" t="n"/>
      <c r="F73" s="10" t="n"/>
      <c r="G73" s="10" t="n"/>
      <c r="H73" s="12" t="n"/>
      <c r="I73" s="13" t="n"/>
      <c r="J73" s="5">
        <f>IFERROR(IF(OR(B73="",G73=""),"",B73&amp;"|"&amp;G73),"")</f>
        <v/>
      </c>
      <c r="K73" s="14">
        <f>IFERROR(IF(J73="","",INDEX('Parâmetros'!$D$12:$D$21,MATCH(J73,'Parâmetros'!$H$12:$H$21,0))),"")</f>
        <v/>
      </c>
      <c r="L73" s="5">
        <f>IFERROR(IF(J73="","",INDEX('Parâmetros'!$E$12:$E$21,MATCH(J73,'Parâmetros'!$H$12:$H$21,0))),"")</f>
        <v/>
      </c>
      <c r="M73" s="14">
        <f>IFERROR(IF(J73="","",INDEX('Parâmetros'!$F$12:$F$21,MATCH(J73,'Parâmetros'!$H$12:$H$21,0))),"")</f>
        <v/>
      </c>
      <c r="N73" s="7">
        <f>IFERROR(IF(OR(H73&lt;&gt;"Activo",I73="",K73=""),"",I73*K73),"")</f>
        <v/>
      </c>
      <c r="O73" s="7">
        <f>IFERROR(IF(OR(H73&lt;&gt;"Activo",L73&lt;&gt;"Sim",I73="",M73=""),"",I73*M73),"")</f>
        <v/>
      </c>
      <c r="P73" s="5">
        <f>IFERROR(IF(A73="","",IF(COUNTIF($A$5:$A$104,A73)&gt;1,"ID duplicado",IF(B73="","Indicar ano fiscal",IF(H73="","Indicar estado",IF(H73="Anulado","Anulado",IF(I73="","Indicar rendimento bruto",IF(G73="","Por classificar",IF(K73="","Coeficiente por parametrizar",IF(AND(L73="Sim",M73=""),"Parâmetro de despesas em falta",IF(OR(C73="",YEAR(C73)=B73),"Pronto para estimativa","Confirmar ano/data")))))))))),"Confirmar dados")</f>
        <v/>
      </c>
      <c r="Q73" s="10" t="n"/>
    </row>
    <row r="74">
      <c r="A74" s="10" t="n"/>
      <c r="B74" s="4" t="n"/>
      <c r="C74" s="27" t="n"/>
      <c r="D74" s="10" t="n"/>
      <c r="E74" s="10" t="n"/>
      <c r="F74" s="10" t="n"/>
      <c r="G74" s="10" t="n"/>
      <c r="H74" s="12" t="n"/>
      <c r="I74" s="13" t="n"/>
      <c r="J74" s="5">
        <f>IFERROR(IF(OR(B74="",G74=""),"",B74&amp;"|"&amp;G74),"")</f>
        <v/>
      </c>
      <c r="K74" s="14">
        <f>IFERROR(IF(J74="","",INDEX('Parâmetros'!$D$12:$D$21,MATCH(J74,'Parâmetros'!$H$12:$H$21,0))),"")</f>
        <v/>
      </c>
      <c r="L74" s="5">
        <f>IFERROR(IF(J74="","",INDEX('Parâmetros'!$E$12:$E$21,MATCH(J74,'Parâmetros'!$H$12:$H$21,0))),"")</f>
        <v/>
      </c>
      <c r="M74" s="14">
        <f>IFERROR(IF(J74="","",INDEX('Parâmetros'!$F$12:$F$21,MATCH(J74,'Parâmetros'!$H$12:$H$21,0))),"")</f>
        <v/>
      </c>
      <c r="N74" s="7">
        <f>IFERROR(IF(OR(H74&lt;&gt;"Activo",I74="",K74=""),"",I74*K74),"")</f>
        <v/>
      </c>
      <c r="O74" s="7">
        <f>IFERROR(IF(OR(H74&lt;&gt;"Activo",L74&lt;&gt;"Sim",I74="",M74=""),"",I74*M74),"")</f>
        <v/>
      </c>
      <c r="P74" s="5">
        <f>IFERROR(IF(A74="","",IF(COUNTIF($A$5:$A$104,A74)&gt;1,"ID duplicado",IF(B74="","Indicar ano fiscal",IF(H74="","Indicar estado",IF(H74="Anulado","Anulado",IF(I74="","Indicar rendimento bruto",IF(G74="","Por classificar",IF(K74="","Coeficiente por parametrizar",IF(AND(L74="Sim",M74=""),"Parâmetro de despesas em falta",IF(OR(C74="",YEAR(C74)=B74),"Pronto para estimativa","Confirmar ano/data")))))))))),"Confirmar dados")</f>
        <v/>
      </c>
      <c r="Q74" s="10" t="n"/>
    </row>
    <row r="75">
      <c r="A75" s="10" t="n"/>
      <c r="B75" s="4" t="n"/>
      <c r="C75" s="27" t="n"/>
      <c r="D75" s="10" t="n"/>
      <c r="E75" s="10" t="n"/>
      <c r="F75" s="10" t="n"/>
      <c r="G75" s="10" t="n"/>
      <c r="H75" s="12" t="n"/>
      <c r="I75" s="13" t="n"/>
      <c r="J75" s="5">
        <f>IFERROR(IF(OR(B75="",G75=""),"",B75&amp;"|"&amp;G75),"")</f>
        <v/>
      </c>
      <c r="K75" s="14">
        <f>IFERROR(IF(J75="","",INDEX('Parâmetros'!$D$12:$D$21,MATCH(J75,'Parâmetros'!$H$12:$H$21,0))),"")</f>
        <v/>
      </c>
      <c r="L75" s="5">
        <f>IFERROR(IF(J75="","",INDEX('Parâmetros'!$E$12:$E$21,MATCH(J75,'Parâmetros'!$H$12:$H$21,0))),"")</f>
        <v/>
      </c>
      <c r="M75" s="14">
        <f>IFERROR(IF(J75="","",INDEX('Parâmetros'!$F$12:$F$21,MATCH(J75,'Parâmetros'!$H$12:$H$21,0))),"")</f>
        <v/>
      </c>
      <c r="N75" s="7">
        <f>IFERROR(IF(OR(H75&lt;&gt;"Activo",I75="",K75=""),"",I75*K75),"")</f>
        <v/>
      </c>
      <c r="O75" s="7">
        <f>IFERROR(IF(OR(H75&lt;&gt;"Activo",L75&lt;&gt;"Sim",I75="",M75=""),"",I75*M75),"")</f>
        <v/>
      </c>
      <c r="P75" s="5">
        <f>IFERROR(IF(A75="","",IF(COUNTIF($A$5:$A$104,A75)&gt;1,"ID duplicado",IF(B75="","Indicar ano fiscal",IF(H75="","Indicar estado",IF(H75="Anulado","Anulado",IF(I75="","Indicar rendimento bruto",IF(G75="","Por classificar",IF(K75="","Coeficiente por parametrizar",IF(AND(L75="Sim",M75=""),"Parâmetro de despesas em falta",IF(OR(C75="",YEAR(C75)=B75),"Pronto para estimativa","Confirmar ano/data")))))))))),"Confirmar dados")</f>
        <v/>
      </c>
      <c r="Q75" s="10" t="n"/>
    </row>
    <row r="76">
      <c r="A76" s="10" t="n"/>
      <c r="B76" s="4" t="n"/>
      <c r="C76" s="27" t="n"/>
      <c r="D76" s="10" t="n"/>
      <c r="E76" s="10" t="n"/>
      <c r="F76" s="10" t="n"/>
      <c r="G76" s="10" t="n"/>
      <c r="H76" s="12" t="n"/>
      <c r="I76" s="13" t="n"/>
      <c r="J76" s="5">
        <f>IFERROR(IF(OR(B76="",G76=""),"",B76&amp;"|"&amp;G76),"")</f>
        <v/>
      </c>
      <c r="K76" s="14">
        <f>IFERROR(IF(J76="","",INDEX('Parâmetros'!$D$12:$D$21,MATCH(J76,'Parâmetros'!$H$12:$H$21,0))),"")</f>
        <v/>
      </c>
      <c r="L76" s="5">
        <f>IFERROR(IF(J76="","",INDEX('Parâmetros'!$E$12:$E$21,MATCH(J76,'Parâmetros'!$H$12:$H$21,0))),"")</f>
        <v/>
      </c>
      <c r="M76" s="14">
        <f>IFERROR(IF(J76="","",INDEX('Parâmetros'!$F$12:$F$21,MATCH(J76,'Parâmetros'!$H$12:$H$21,0))),"")</f>
        <v/>
      </c>
      <c r="N76" s="7">
        <f>IFERROR(IF(OR(H76&lt;&gt;"Activo",I76="",K76=""),"",I76*K76),"")</f>
        <v/>
      </c>
      <c r="O76" s="7">
        <f>IFERROR(IF(OR(H76&lt;&gt;"Activo",L76&lt;&gt;"Sim",I76="",M76=""),"",I76*M76),"")</f>
        <v/>
      </c>
      <c r="P76" s="5">
        <f>IFERROR(IF(A76="","",IF(COUNTIF($A$5:$A$104,A76)&gt;1,"ID duplicado",IF(B76="","Indicar ano fiscal",IF(H76="","Indicar estado",IF(H76="Anulado","Anulado",IF(I76="","Indicar rendimento bruto",IF(G76="","Por classificar",IF(K76="","Coeficiente por parametrizar",IF(AND(L76="Sim",M76=""),"Parâmetro de despesas em falta",IF(OR(C76="",YEAR(C76)=B76),"Pronto para estimativa","Confirmar ano/data")))))))))),"Confirmar dados")</f>
        <v/>
      </c>
      <c r="Q76" s="10" t="n"/>
    </row>
    <row r="77">
      <c r="A77" s="10" t="n"/>
      <c r="B77" s="4" t="n"/>
      <c r="C77" s="27" t="n"/>
      <c r="D77" s="10" t="n"/>
      <c r="E77" s="10" t="n"/>
      <c r="F77" s="10" t="n"/>
      <c r="G77" s="10" t="n"/>
      <c r="H77" s="12" t="n"/>
      <c r="I77" s="13" t="n"/>
      <c r="J77" s="5">
        <f>IFERROR(IF(OR(B77="",G77=""),"",B77&amp;"|"&amp;G77),"")</f>
        <v/>
      </c>
      <c r="K77" s="14">
        <f>IFERROR(IF(J77="","",INDEX('Parâmetros'!$D$12:$D$21,MATCH(J77,'Parâmetros'!$H$12:$H$21,0))),"")</f>
        <v/>
      </c>
      <c r="L77" s="5">
        <f>IFERROR(IF(J77="","",INDEX('Parâmetros'!$E$12:$E$21,MATCH(J77,'Parâmetros'!$H$12:$H$21,0))),"")</f>
        <v/>
      </c>
      <c r="M77" s="14">
        <f>IFERROR(IF(J77="","",INDEX('Parâmetros'!$F$12:$F$21,MATCH(J77,'Parâmetros'!$H$12:$H$21,0))),"")</f>
        <v/>
      </c>
      <c r="N77" s="7">
        <f>IFERROR(IF(OR(H77&lt;&gt;"Activo",I77="",K77=""),"",I77*K77),"")</f>
        <v/>
      </c>
      <c r="O77" s="7">
        <f>IFERROR(IF(OR(H77&lt;&gt;"Activo",L77&lt;&gt;"Sim",I77="",M77=""),"",I77*M77),"")</f>
        <v/>
      </c>
      <c r="P77" s="5">
        <f>IFERROR(IF(A77="","",IF(COUNTIF($A$5:$A$104,A77)&gt;1,"ID duplicado",IF(B77="","Indicar ano fiscal",IF(H77="","Indicar estado",IF(H77="Anulado","Anulado",IF(I77="","Indicar rendimento bruto",IF(G77="","Por classificar",IF(K77="","Coeficiente por parametrizar",IF(AND(L77="Sim",M77=""),"Parâmetro de despesas em falta",IF(OR(C77="",YEAR(C77)=B77),"Pronto para estimativa","Confirmar ano/data")))))))))),"Confirmar dados")</f>
        <v/>
      </c>
      <c r="Q77" s="10" t="n"/>
    </row>
    <row r="78">
      <c r="A78" s="10" t="n"/>
      <c r="B78" s="4" t="n"/>
      <c r="C78" s="27" t="n"/>
      <c r="D78" s="10" t="n"/>
      <c r="E78" s="10" t="n"/>
      <c r="F78" s="10" t="n"/>
      <c r="G78" s="10" t="n"/>
      <c r="H78" s="12" t="n"/>
      <c r="I78" s="13" t="n"/>
      <c r="J78" s="5">
        <f>IFERROR(IF(OR(B78="",G78=""),"",B78&amp;"|"&amp;G78),"")</f>
        <v/>
      </c>
      <c r="K78" s="14">
        <f>IFERROR(IF(J78="","",INDEX('Parâmetros'!$D$12:$D$21,MATCH(J78,'Parâmetros'!$H$12:$H$21,0))),"")</f>
        <v/>
      </c>
      <c r="L78" s="5">
        <f>IFERROR(IF(J78="","",INDEX('Parâmetros'!$E$12:$E$21,MATCH(J78,'Parâmetros'!$H$12:$H$21,0))),"")</f>
        <v/>
      </c>
      <c r="M78" s="14">
        <f>IFERROR(IF(J78="","",INDEX('Parâmetros'!$F$12:$F$21,MATCH(J78,'Parâmetros'!$H$12:$H$21,0))),"")</f>
        <v/>
      </c>
      <c r="N78" s="7">
        <f>IFERROR(IF(OR(H78&lt;&gt;"Activo",I78="",K78=""),"",I78*K78),"")</f>
        <v/>
      </c>
      <c r="O78" s="7">
        <f>IFERROR(IF(OR(H78&lt;&gt;"Activo",L78&lt;&gt;"Sim",I78="",M78=""),"",I78*M78),"")</f>
        <v/>
      </c>
      <c r="P78" s="5">
        <f>IFERROR(IF(A78="","",IF(COUNTIF($A$5:$A$104,A78)&gt;1,"ID duplicado",IF(B78="","Indicar ano fiscal",IF(H78="","Indicar estado",IF(H78="Anulado","Anulado",IF(I78="","Indicar rendimento bruto",IF(G78="","Por classificar",IF(K78="","Coeficiente por parametrizar",IF(AND(L78="Sim",M78=""),"Parâmetro de despesas em falta",IF(OR(C78="",YEAR(C78)=B78),"Pronto para estimativa","Confirmar ano/data")))))))))),"Confirmar dados")</f>
        <v/>
      </c>
      <c r="Q78" s="10" t="n"/>
    </row>
    <row r="79">
      <c r="A79" s="10" t="n"/>
      <c r="B79" s="4" t="n"/>
      <c r="C79" s="27" t="n"/>
      <c r="D79" s="10" t="n"/>
      <c r="E79" s="10" t="n"/>
      <c r="F79" s="10" t="n"/>
      <c r="G79" s="10" t="n"/>
      <c r="H79" s="12" t="n"/>
      <c r="I79" s="13" t="n"/>
      <c r="J79" s="5">
        <f>IFERROR(IF(OR(B79="",G79=""),"",B79&amp;"|"&amp;G79),"")</f>
        <v/>
      </c>
      <c r="K79" s="14">
        <f>IFERROR(IF(J79="","",INDEX('Parâmetros'!$D$12:$D$21,MATCH(J79,'Parâmetros'!$H$12:$H$21,0))),"")</f>
        <v/>
      </c>
      <c r="L79" s="5">
        <f>IFERROR(IF(J79="","",INDEX('Parâmetros'!$E$12:$E$21,MATCH(J79,'Parâmetros'!$H$12:$H$21,0))),"")</f>
        <v/>
      </c>
      <c r="M79" s="14">
        <f>IFERROR(IF(J79="","",INDEX('Parâmetros'!$F$12:$F$21,MATCH(J79,'Parâmetros'!$H$12:$H$21,0))),"")</f>
        <v/>
      </c>
      <c r="N79" s="7">
        <f>IFERROR(IF(OR(H79&lt;&gt;"Activo",I79="",K79=""),"",I79*K79),"")</f>
        <v/>
      </c>
      <c r="O79" s="7">
        <f>IFERROR(IF(OR(H79&lt;&gt;"Activo",L79&lt;&gt;"Sim",I79="",M79=""),"",I79*M79),"")</f>
        <v/>
      </c>
      <c r="P79" s="5">
        <f>IFERROR(IF(A79="","",IF(COUNTIF($A$5:$A$104,A79)&gt;1,"ID duplicado",IF(B79="","Indicar ano fiscal",IF(H79="","Indicar estado",IF(H79="Anulado","Anulado",IF(I79="","Indicar rendimento bruto",IF(G79="","Por classificar",IF(K79="","Coeficiente por parametrizar",IF(AND(L79="Sim",M79=""),"Parâmetro de despesas em falta",IF(OR(C79="",YEAR(C79)=B79),"Pronto para estimativa","Confirmar ano/data")))))))))),"Confirmar dados")</f>
        <v/>
      </c>
      <c r="Q79" s="10" t="n"/>
    </row>
    <row r="80">
      <c r="A80" s="10" t="n"/>
      <c r="B80" s="4" t="n"/>
      <c r="C80" s="27" t="n"/>
      <c r="D80" s="10" t="n"/>
      <c r="E80" s="10" t="n"/>
      <c r="F80" s="10" t="n"/>
      <c r="G80" s="10" t="n"/>
      <c r="H80" s="12" t="n"/>
      <c r="I80" s="13" t="n"/>
      <c r="J80" s="5">
        <f>IFERROR(IF(OR(B80="",G80=""),"",B80&amp;"|"&amp;G80),"")</f>
        <v/>
      </c>
      <c r="K80" s="14">
        <f>IFERROR(IF(J80="","",INDEX('Parâmetros'!$D$12:$D$21,MATCH(J80,'Parâmetros'!$H$12:$H$21,0))),"")</f>
        <v/>
      </c>
      <c r="L80" s="5">
        <f>IFERROR(IF(J80="","",INDEX('Parâmetros'!$E$12:$E$21,MATCH(J80,'Parâmetros'!$H$12:$H$21,0))),"")</f>
        <v/>
      </c>
      <c r="M80" s="14">
        <f>IFERROR(IF(J80="","",INDEX('Parâmetros'!$F$12:$F$21,MATCH(J80,'Parâmetros'!$H$12:$H$21,0))),"")</f>
        <v/>
      </c>
      <c r="N80" s="7">
        <f>IFERROR(IF(OR(H80&lt;&gt;"Activo",I80="",K80=""),"",I80*K80),"")</f>
        <v/>
      </c>
      <c r="O80" s="7">
        <f>IFERROR(IF(OR(H80&lt;&gt;"Activo",L80&lt;&gt;"Sim",I80="",M80=""),"",I80*M80),"")</f>
        <v/>
      </c>
      <c r="P80" s="5">
        <f>IFERROR(IF(A80="","",IF(COUNTIF($A$5:$A$104,A80)&gt;1,"ID duplicado",IF(B80="","Indicar ano fiscal",IF(H80="","Indicar estado",IF(H80="Anulado","Anulado",IF(I80="","Indicar rendimento bruto",IF(G80="","Por classificar",IF(K80="","Coeficiente por parametrizar",IF(AND(L80="Sim",M80=""),"Parâmetro de despesas em falta",IF(OR(C80="",YEAR(C80)=B80),"Pronto para estimativa","Confirmar ano/data")))))))))),"Confirmar dados")</f>
        <v/>
      </c>
      <c r="Q80" s="10" t="n"/>
    </row>
    <row r="81">
      <c r="A81" s="10" t="n"/>
      <c r="B81" s="4" t="n"/>
      <c r="C81" s="27" t="n"/>
      <c r="D81" s="10" t="n"/>
      <c r="E81" s="10" t="n"/>
      <c r="F81" s="10" t="n"/>
      <c r="G81" s="10" t="n"/>
      <c r="H81" s="12" t="n"/>
      <c r="I81" s="13" t="n"/>
      <c r="J81" s="5">
        <f>IFERROR(IF(OR(B81="",G81=""),"",B81&amp;"|"&amp;G81),"")</f>
        <v/>
      </c>
      <c r="K81" s="14">
        <f>IFERROR(IF(J81="","",INDEX('Parâmetros'!$D$12:$D$21,MATCH(J81,'Parâmetros'!$H$12:$H$21,0))),"")</f>
        <v/>
      </c>
      <c r="L81" s="5">
        <f>IFERROR(IF(J81="","",INDEX('Parâmetros'!$E$12:$E$21,MATCH(J81,'Parâmetros'!$H$12:$H$21,0))),"")</f>
        <v/>
      </c>
      <c r="M81" s="14">
        <f>IFERROR(IF(J81="","",INDEX('Parâmetros'!$F$12:$F$21,MATCH(J81,'Parâmetros'!$H$12:$H$21,0))),"")</f>
        <v/>
      </c>
      <c r="N81" s="7">
        <f>IFERROR(IF(OR(H81&lt;&gt;"Activo",I81="",K81=""),"",I81*K81),"")</f>
        <v/>
      </c>
      <c r="O81" s="7">
        <f>IFERROR(IF(OR(H81&lt;&gt;"Activo",L81&lt;&gt;"Sim",I81="",M81=""),"",I81*M81),"")</f>
        <v/>
      </c>
      <c r="P81" s="5">
        <f>IFERROR(IF(A81="","",IF(COUNTIF($A$5:$A$104,A81)&gt;1,"ID duplicado",IF(B81="","Indicar ano fiscal",IF(H81="","Indicar estado",IF(H81="Anulado","Anulado",IF(I81="","Indicar rendimento bruto",IF(G81="","Por classificar",IF(K81="","Coeficiente por parametrizar",IF(AND(L81="Sim",M81=""),"Parâmetro de despesas em falta",IF(OR(C81="",YEAR(C81)=B81),"Pronto para estimativa","Confirmar ano/data")))))))))),"Confirmar dados")</f>
        <v/>
      </c>
      <c r="Q81" s="10" t="n"/>
    </row>
    <row r="82">
      <c r="A82" s="10" t="n"/>
      <c r="B82" s="4" t="n"/>
      <c r="C82" s="27" t="n"/>
      <c r="D82" s="10" t="n"/>
      <c r="E82" s="10" t="n"/>
      <c r="F82" s="10" t="n"/>
      <c r="G82" s="10" t="n"/>
      <c r="H82" s="12" t="n"/>
      <c r="I82" s="13" t="n"/>
      <c r="J82" s="5">
        <f>IFERROR(IF(OR(B82="",G82=""),"",B82&amp;"|"&amp;G82),"")</f>
        <v/>
      </c>
      <c r="K82" s="14">
        <f>IFERROR(IF(J82="","",INDEX('Parâmetros'!$D$12:$D$21,MATCH(J82,'Parâmetros'!$H$12:$H$21,0))),"")</f>
        <v/>
      </c>
      <c r="L82" s="5">
        <f>IFERROR(IF(J82="","",INDEX('Parâmetros'!$E$12:$E$21,MATCH(J82,'Parâmetros'!$H$12:$H$21,0))),"")</f>
        <v/>
      </c>
      <c r="M82" s="14">
        <f>IFERROR(IF(J82="","",INDEX('Parâmetros'!$F$12:$F$21,MATCH(J82,'Parâmetros'!$H$12:$H$21,0))),"")</f>
        <v/>
      </c>
      <c r="N82" s="7">
        <f>IFERROR(IF(OR(H82&lt;&gt;"Activo",I82="",K82=""),"",I82*K82),"")</f>
        <v/>
      </c>
      <c r="O82" s="7">
        <f>IFERROR(IF(OR(H82&lt;&gt;"Activo",L82&lt;&gt;"Sim",I82="",M82=""),"",I82*M82),"")</f>
        <v/>
      </c>
      <c r="P82" s="5">
        <f>IFERROR(IF(A82="","",IF(COUNTIF($A$5:$A$104,A82)&gt;1,"ID duplicado",IF(B82="","Indicar ano fiscal",IF(H82="","Indicar estado",IF(H82="Anulado","Anulado",IF(I82="","Indicar rendimento bruto",IF(G82="","Por classificar",IF(K82="","Coeficiente por parametrizar",IF(AND(L82="Sim",M82=""),"Parâmetro de despesas em falta",IF(OR(C82="",YEAR(C82)=B82),"Pronto para estimativa","Confirmar ano/data")))))))))),"Confirmar dados")</f>
        <v/>
      </c>
      <c r="Q82" s="10" t="n"/>
    </row>
    <row r="83">
      <c r="A83" s="10" t="n"/>
      <c r="B83" s="4" t="n"/>
      <c r="C83" s="27" t="n"/>
      <c r="D83" s="10" t="n"/>
      <c r="E83" s="10" t="n"/>
      <c r="F83" s="10" t="n"/>
      <c r="G83" s="10" t="n"/>
      <c r="H83" s="12" t="n"/>
      <c r="I83" s="13" t="n"/>
      <c r="J83" s="5">
        <f>IFERROR(IF(OR(B83="",G83=""),"",B83&amp;"|"&amp;G83),"")</f>
        <v/>
      </c>
      <c r="K83" s="14">
        <f>IFERROR(IF(J83="","",INDEX('Parâmetros'!$D$12:$D$21,MATCH(J83,'Parâmetros'!$H$12:$H$21,0))),"")</f>
        <v/>
      </c>
      <c r="L83" s="5">
        <f>IFERROR(IF(J83="","",INDEX('Parâmetros'!$E$12:$E$21,MATCH(J83,'Parâmetros'!$H$12:$H$21,0))),"")</f>
        <v/>
      </c>
      <c r="M83" s="14">
        <f>IFERROR(IF(J83="","",INDEX('Parâmetros'!$F$12:$F$21,MATCH(J83,'Parâmetros'!$H$12:$H$21,0))),"")</f>
        <v/>
      </c>
      <c r="N83" s="7">
        <f>IFERROR(IF(OR(H83&lt;&gt;"Activo",I83="",K83=""),"",I83*K83),"")</f>
        <v/>
      </c>
      <c r="O83" s="7">
        <f>IFERROR(IF(OR(H83&lt;&gt;"Activo",L83&lt;&gt;"Sim",I83="",M83=""),"",I83*M83),"")</f>
        <v/>
      </c>
      <c r="P83" s="5">
        <f>IFERROR(IF(A83="","",IF(COUNTIF($A$5:$A$104,A83)&gt;1,"ID duplicado",IF(B83="","Indicar ano fiscal",IF(H83="","Indicar estado",IF(H83="Anulado","Anulado",IF(I83="","Indicar rendimento bruto",IF(G83="","Por classificar",IF(K83="","Coeficiente por parametrizar",IF(AND(L83="Sim",M83=""),"Parâmetro de despesas em falta",IF(OR(C83="",YEAR(C83)=B83),"Pronto para estimativa","Confirmar ano/data")))))))))),"Confirmar dados")</f>
        <v/>
      </c>
      <c r="Q83" s="10" t="n"/>
    </row>
    <row r="84">
      <c r="A84" s="10" t="n"/>
      <c r="B84" s="4" t="n"/>
      <c r="C84" s="27" t="n"/>
      <c r="D84" s="10" t="n"/>
      <c r="E84" s="10" t="n"/>
      <c r="F84" s="10" t="n"/>
      <c r="G84" s="10" t="n"/>
      <c r="H84" s="12" t="n"/>
      <c r="I84" s="13" t="n"/>
      <c r="J84" s="5">
        <f>IFERROR(IF(OR(B84="",G84=""),"",B84&amp;"|"&amp;G84),"")</f>
        <v/>
      </c>
      <c r="K84" s="14">
        <f>IFERROR(IF(J84="","",INDEX('Parâmetros'!$D$12:$D$21,MATCH(J84,'Parâmetros'!$H$12:$H$21,0))),"")</f>
        <v/>
      </c>
      <c r="L84" s="5">
        <f>IFERROR(IF(J84="","",INDEX('Parâmetros'!$E$12:$E$21,MATCH(J84,'Parâmetros'!$H$12:$H$21,0))),"")</f>
        <v/>
      </c>
      <c r="M84" s="14">
        <f>IFERROR(IF(J84="","",INDEX('Parâmetros'!$F$12:$F$21,MATCH(J84,'Parâmetros'!$H$12:$H$21,0))),"")</f>
        <v/>
      </c>
      <c r="N84" s="7">
        <f>IFERROR(IF(OR(H84&lt;&gt;"Activo",I84="",K84=""),"",I84*K84),"")</f>
        <v/>
      </c>
      <c r="O84" s="7">
        <f>IFERROR(IF(OR(H84&lt;&gt;"Activo",L84&lt;&gt;"Sim",I84="",M84=""),"",I84*M84),"")</f>
        <v/>
      </c>
      <c r="P84" s="5">
        <f>IFERROR(IF(A84="","",IF(COUNTIF($A$5:$A$104,A84)&gt;1,"ID duplicado",IF(B84="","Indicar ano fiscal",IF(H84="","Indicar estado",IF(H84="Anulado","Anulado",IF(I84="","Indicar rendimento bruto",IF(G84="","Por classificar",IF(K84="","Coeficiente por parametrizar",IF(AND(L84="Sim",M84=""),"Parâmetro de despesas em falta",IF(OR(C84="",YEAR(C84)=B84),"Pronto para estimativa","Confirmar ano/data")))))))))),"Confirmar dados")</f>
        <v/>
      </c>
      <c r="Q84" s="10" t="n"/>
    </row>
    <row r="85">
      <c r="A85" s="10" t="n"/>
      <c r="B85" s="4" t="n"/>
      <c r="C85" s="27" t="n"/>
      <c r="D85" s="10" t="n"/>
      <c r="E85" s="10" t="n"/>
      <c r="F85" s="10" t="n"/>
      <c r="G85" s="10" t="n"/>
      <c r="H85" s="12" t="n"/>
      <c r="I85" s="13" t="n"/>
      <c r="J85" s="5">
        <f>IFERROR(IF(OR(B85="",G85=""),"",B85&amp;"|"&amp;G85),"")</f>
        <v/>
      </c>
      <c r="K85" s="14">
        <f>IFERROR(IF(J85="","",INDEX('Parâmetros'!$D$12:$D$21,MATCH(J85,'Parâmetros'!$H$12:$H$21,0))),"")</f>
        <v/>
      </c>
      <c r="L85" s="5">
        <f>IFERROR(IF(J85="","",INDEX('Parâmetros'!$E$12:$E$21,MATCH(J85,'Parâmetros'!$H$12:$H$21,0))),"")</f>
        <v/>
      </c>
      <c r="M85" s="14">
        <f>IFERROR(IF(J85="","",INDEX('Parâmetros'!$F$12:$F$21,MATCH(J85,'Parâmetros'!$H$12:$H$21,0))),"")</f>
        <v/>
      </c>
      <c r="N85" s="7">
        <f>IFERROR(IF(OR(H85&lt;&gt;"Activo",I85="",K85=""),"",I85*K85),"")</f>
        <v/>
      </c>
      <c r="O85" s="7">
        <f>IFERROR(IF(OR(H85&lt;&gt;"Activo",L85&lt;&gt;"Sim",I85="",M85=""),"",I85*M85),"")</f>
        <v/>
      </c>
      <c r="P85" s="5">
        <f>IFERROR(IF(A85="","",IF(COUNTIF($A$5:$A$104,A85)&gt;1,"ID duplicado",IF(B85="","Indicar ano fiscal",IF(H85="","Indicar estado",IF(H85="Anulado","Anulado",IF(I85="","Indicar rendimento bruto",IF(G85="","Por classificar",IF(K85="","Coeficiente por parametrizar",IF(AND(L85="Sim",M85=""),"Parâmetro de despesas em falta",IF(OR(C85="",YEAR(C85)=B85),"Pronto para estimativa","Confirmar ano/data")))))))))),"Confirmar dados")</f>
        <v/>
      </c>
      <c r="Q85" s="10" t="n"/>
    </row>
    <row r="86">
      <c r="A86" s="10" t="n"/>
      <c r="B86" s="4" t="n"/>
      <c r="C86" s="27" t="n"/>
      <c r="D86" s="10" t="n"/>
      <c r="E86" s="10" t="n"/>
      <c r="F86" s="10" t="n"/>
      <c r="G86" s="10" t="n"/>
      <c r="H86" s="12" t="n"/>
      <c r="I86" s="13" t="n"/>
      <c r="J86" s="5">
        <f>IFERROR(IF(OR(B86="",G86=""),"",B86&amp;"|"&amp;G86),"")</f>
        <v/>
      </c>
      <c r="K86" s="14">
        <f>IFERROR(IF(J86="","",INDEX('Parâmetros'!$D$12:$D$21,MATCH(J86,'Parâmetros'!$H$12:$H$21,0))),"")</f>
        <v/>
      </c>
      <c r="L86" s="5">
        <f>IFERROR(IF(J86="","",INDEX('Parâmetros'!$E$12:$E$21,MATCH(J86,'Parâmetros'!$H$12:$H$21,0))),"")</f>
        <v/>
      </c>
      <c r="M86" s="14">
        <f>IFERROR(IF(J86="","",INDEX('Parâmetros'!$F$12:$F$21,MATCH(J86,'Parâmetros'!$H$12:$H$21,0))),"")</f>
        <v/>
      </c>
      <c r="N86" s="7">
        <f>IFERROR(IF(OR(H86&lt;&gt;"Activo",I86="",K86=""),"",I86*K86),"")</f>
        <v/>
      </c>
      <c r="O86" s="7">
        <f>IFERROR(IF(OR(H86&lt;&gt;"Activo",L86&lt;&gt;"Sim",I86="",M86=""),"",I86*M86),"")</f>
        <v/>
      </c>
      <c r="P86" s="5">
        <f>IFERROR(IF(A86="","",IF(COUNTIF($A$5:$A$104,A86)&gt;1,"ID duplicado",IF(B86="","Indicar ano fiscal",IF(H86="","Indicar estado",IF(H86="Anulado","Anulado",IF(I86="","Indicar rendimento bruto",IF(G86="","Por classificar",IF(K86="","Coeficiente por parametrizar",IF(AND(L86="Sim",M86=""),"Parâmetro de despesas em falta",IF(OR(C86="",YEAR(C86)=B86),"Pronto para estimativa","Confirmar ano/data")))))))))),"Confirmar dados")</f>
        <v/>
      </c>
      <c r="Q86" s="10" t="n"/>
    </row>
    <row r="87">
      <c r="A87" s="10" t="n"/>
      <c r="B87" s="4" t="n"/>
      <c r="C87" s="27" t="n"/>
      <c r="D87" s="10" t="n"/>
      <c r="E87" s="10" t="n"/>
      <c r="F87" s="10" t="n"/>
      <c r="G87" s="10" t="n"/>
      <c r="H87" s="12" t="n"/>
      <c r="I87" s="13" t="n"/>
      <c r="J87" s="5">
        <f>IFERROR(IF(OR(B87="",G87=""),"",B87&amp;"|"&amp;G87),"")</f>
        <v/>
      </c>
      <c r="K87" s="14">
        <f>IFERROR(IF(J87="","",INDEX('Parâmetros'!$D$12:$D$21,MATCH(J87,'Parâmetros'!$H$12:$H$21,0))),"")</f>
        <v/>
      </c>
      <c r="L87" s="5">
        <f>IFERROR(IF(J87="","",INDEX('Parâmetros'!$E$12:$E$21,MATCH(J87,'Parâmetros'!$H$12:$H$21,0))),"")</f>
        <v/>
      </c>
      <c r="M87" s="14">
        <f>IFERROR(IF(J87="","",INDEX('Parâmetros'!$F$12:$F$21,MATCH(J87,'Parâmetros'!$H$12:$H$21,0))),"")</f>
        <v/>
      </c>
      <c r="N87" s="7">
        <f>IFERROR(IF(OR(H87&lt;&gt;"Activo",I87="",K87=""),"",I87*K87),"")</f>
        <v/>
      </c>
      <c r="O87" s="7">
        <f>IFERROR(IF(OR(H87&lt;&gt;"Activo",L87&lt;&gt;"Sim",I87="",M87=""),"",I87*M87),"")</f>
        <v/>
      </c>
      <c r="P87" s="5">
        <f>IFERROR(IF(A87="","",IF(COUNTIF($A$5:$A$104,A87)&gt;1,"ID duplicado",IF(B87="","Indicar ano fiscal",IF(H87="","Indicar estado",IF(H87="Anulado","Anulado",IF(I87="","Indicar rendimento bruto",IF(G87="","Por classificar",IF(K87="","Coeficiente por parametrizar",IF(AND(L87="Sim",M87=""),"Parâmetro de despesas em falta",IF(OR(C87="",YEAR(C87)=B87),"Pronto para estimativa","Confirmar ano/data")))))))))),"Confirmar dados")</f>
        <v/>
      </c>
      <c r="Q87" s="10" t="n"/>
    </row>
    <row r="88">
      <c r="A88" s="10" t="n"/>
      <c r="B88" s="4" t="n"/>
      <c r="C88" s="27" t="n"/>
      <c r="D88" s="10" t="n"/>
      <c r="E88" s="10" t="n"/>
      <c r="F88" s="10" t="n"/>
      <c r="G88" s="10" t="n"/>
      <c r="H88" s="12" t="n"/>
      <c r="I88" s="13" t="n"/>
      <c r="J88" s="5">
        <f>IFERROR(IF(OR(B88="",G88=""),"",B88&amp;"|"&amp;G88),"")</f>
        <v/>
      </c>
      <c r="K88" s="14">
        <f>IFERROR(IF(J88="","",INDEX('Parâmetros'!$D$12:$D$21,MATCH(J88,'Parâmetros'!$H$12:$H$21,0))),"")</f>
        <v/>
      </c>
      <c r="L88" s="5">
        <f>IFERROR(IF(J88="","",INDEX('Parâmetros'!$E$12:$E$21,MATCH(J88,'Parâmetros'!$H$12:$H$21,0))),"")</f>
        <v/>
      </c>
      <c r="M88" s="14">
        <f>IFERROR(IF(J88="","",INDEX('Parâmetros'!$F$12:$F$21,MATCH(J88,'Parâmetros'!$H$12:$H$21,0))),"")</f>
        <v/>
      </c>
      <c r="N88" s="7">
        <f>IFERROR(IF(OR(H88&lt;&gt;"Activo",I88="",K88=""),"",I88*K88),"")</f>
        <v/>
      </c>
      <c r="O88" s="7">
        <f>IFERROR(IF(OR(H88&lt;&gt;"Activo",L88&lt;&gt;"Sim",I88="",M88=""),"",I88*M88),"")</f>
        <v/>
      </c>
      <c r="P88" s="5">
        <f>IFERROR(IF(A88="","",IF(COUNTIF($A$5:$A$104,A88)&gt;1,"ID duplicado",IF(B88="","Indicar ano fiscal",IF(H88="","Indicar estado",IF(H88="Anulado","Anulado",IF(I88="","Indicar rendimento bruto",IF(G88="","Por classificar",IF(K88="","Coeficiente por parametrizar",IF(AND(L88="Sim",M88=""),"Parâmetro de despesas em falta",IF(OR(C88="",YEAR(C88)=B88),"Pronto para estimativa","Confirmar ano/data")))))))))),"Confirmar dados")</f>
        <v/>
      </c>
      <c r="Q88" s="10" t="n"/>
    </row>
    <row r="89">
      <c r="A89" s="10" t="n"/>
      <c r="B89" s="4" t="n"/>
      <c r="C89" s="27" t="n"/>
      <c r="D89" s="10" t="n"/>
      <c r="E89" s="10" t="n"/>
      <c r="F89" s="10" t="n"/>
      <c r="G89" s="10" t="n"/>
      <c r="H89" s="12" t="n"/>
      <c r="I89" s="13" t="n"/>
      <c r="J89" s="5">
        <f>IFERROR(IF(OR(B89="",G89=""),"",B89&amp;"|"&amp;G89),"")</f>
        <v/>
      </c>
      <c r="K89" s="14">
        <f>IFERROR(IF(J89="","",INDEX('Parâmetros'!$D$12:$D$21,MATCH(J89,'Parâmetros'!$H$12:$H$21,0))),"")</f>
        <v/>
      </c>
      <c r="L89" s="5">
        <f>IFERROR(IF(J89="","",INDEX('Parâmetros'!$E$12:$E$21,MATCH(J89,'Parâmetros'!$H$12:$H$21,0))),"")</f>
        <v/>
      </c>
      <c r="M89" s="14">
        <f>IFERROR(IF(J89="","",INDEX('Parâmetros'!$F$12:$F$21,MATCH(J89,'Parâmetros'!$H$12:$H$21,0))),"")</f>
        <v/>
      </c>
      <c r="N89" s="7">
        <f>IFERROR(IF(OR(H89&lt;&gt;"Activo",I89="",K89=""),"",I89*K89),"")</f>
        <v/>
      </c>
      <c r="O89" s="7">
        <f>IFERROR(IF(OR(H89&lt;&gt;"Activo",L89&lt;&gt;"Sim",I89="",M89=""),"",I89*M89),"")</f>
        <v/>
      </c>
      <c r="P89" s="5">
        <f>IFERROR(IF(A89="","",IF(COUNTIF($A$5:$A$104,A89)&gt;1,"ID duplicado",IF(B89="","Indicar ano fiscal",IF(H89="","Indicar estado",IF(H89="Anulado","Anulado",IF(I89="","Indicar rendimento bruto",IF(G89="","Por classificar",IF(K89="","Coeficiente por parametrizar",IF(AND(L89="Sim",M89=""),"Parâmetro de despesas em falta",IF(OR(C89="",YEAR(C89)=B89),"Pronto para estimativa","Confirmar ano/data")))))))))),"Confirmar dados")</f>
        <v/>
      </c>
      <c r="Q89" s="10" t="n"/>
    </row>
    <row r="90">
      <c r="A90" s="10" t="n"/>
      <c r="B90" s="4" t="n"/>
      <c r="C90" s="27" t="n"/>
      <c r="D90" s="10" t="n"/>
      <c r="E90" s="10" t="n"/>
      <c r="F90" s="10" t="n"/>
      <c r="G90" s="10" t="n"/>
      <c r="H90" s="12" t="n"/>
      <c r="I90" s="13" t="n"/>
      <c r="J90" s="5">
        <f>IFERROR(IF(OR(B90="",G90=""),"",B90&amp;"|"&amp;G90),"")</f>
        <v/>
      </c>
      <c r="K90" s="14">
        <f>IFERROR(IF(J90="","",INDEX('Parâmetros'!$D$12:$D$21,MATCH(J90,'Parâmetros'!$H$12:$H$21,0))),"")</f>
        <v/>
      </c>
      <c r="L90" s="5">
        <f>IFERROR(IF(J90="","",INDEX('Parâmetros'!$E$12:$E$21,MATCH(J90,'Parâmetros'!$H$12:$H$21,0))),"")</f>
        <v/>
      </c>
      <c r="M90" s="14">
        <f>IFERROR(IF(J90="","",INDEX('Parâmetros'!$F$12:$F$21,MATCH(J90,'Parâmetros'!$H$12:$H$21,0))),"")</f>
        <v/>
      </c>
      <c r="N90" s="7">
        <f>IFERROR(IF(OR(H90&lt;&gt;"Activo",I90="",K90=""),"",I90*K90),"")</f>
        <v/>
      </c>
      <c r="O90" s="7">
        <f>IFERROR(IF(OR(H90&lt;&gt;"Activo",L90&lt;&gt;"Sim",I90="",M90=""),"",I90*M90),"")</f>
        <v/>
      </c>
      <c r="P90" s="5">
        <f>IFERROR(IF(A90="","",IF(COUNTIF($A$5:$A$104,A90)&gt;1,"ID duplicado",IF(B90="","Indicar ano fiscal",IF(H90="","Indicar estado",IF(H90="Anulado","Anulado",IF(I90="","Indicar rendimento bruto",IF(G90="","Por classificar",IF(K90="","Coeficiente por parametrizar",IF(AND(L90="Sim",M90=""),"Parâmetro de despesas em falta",IF(OR(C90="",YEAR(C90)=B90),"Pronto para estimativa","Confirmar ano/data")))))))))),"Confirmar dados")</f>
        <v/>
      </c>
      <c r="Q90" s="10" t="n"/>
    </row>
    <row r="91">
      <c r="A91" s="10" t="n"/>
      <c r="B91" s="4" t="n"/>
      <c r="C91" s="27" t="n"/>
      <c r="D91" s="10" t="n"/>
      <c r="E91" s="10" t="n"/>
      <c r="F91" s="10" t="n"/>
      <c r="G91" s="10" t="n"/>
      <c r="H91" s="12" t="n"/>
      <c r="I91" s="13" t="n"/>
      <c r="J91" s="5">
        <f>IFERROR(IF(OR(B91="",G91=""),"",B91&amp;"|"&amp;G91),"")</f>
        <v/>
      </c>
      <c r="K91" s="14">
        <f>IFERROR(IF(J91="","",INDEX('Parâmetros'!$D$12:$D$21,MATCH(J91,'Parâmetros'!$H$12:$H$21,0))),"")</f>
        <v/>
      </c>
      <c r="L91" s="5">
        <f>IFERROR(IF(J91="","",INDEX('Parâmetros'!$E$12:$E$21,MATCH(J91,'Parâmetros'!$H$12:$H$21,0))),"")</f>
        <v/>
      </c>
      <c r="M91" s="14">
        <f>IFERROR(IF(J91="","",INDEX('Parâmetros'!$F$12:$F$21,MATCH(J91,'Parâmetros'!$H$12:$H$21,0))),"")</f>
        <v/>
      </c>
      <c r="N91" s="7">
        <f>IFERROR(IF(OR(H91&lt;&gt;"Activo",I91="",K91=""),"",I91*K91),"")</f>
        <v/>
      </c>
      <c r="O91" s="7">
        <f>IFERROR(IF(OR(H91&lt;&gt;"Activo",L91&lt;&gt;"Sim",I91="",M91=""),"",I91*M91),"")</f>
        <v/>
      </c>
      <c r="P91" s="5">
        <f>IFERROR(IF(A91="","",IF(COUNTIF($A$5:$A$104,A91)&gt;1,"ID duplicado",IF(B91="","Indicar ano fiscal",IF(H91="","Indicar estado",IF(H91="Anulado","Anulado",IF(I91="","Indicar rendimento bruto",IF(G91="","Por classificar",IF(K91="","Coeficiente por parametrizar",IF(AND(L91="Sim",M91=""),"Parâmetro de despesas em falta",IF(OR(C91="",YEAR(C91)=B91),"Pronto para estimativa","Confirmar ano/data")))))))))),"Confirmar dados")</f>
        <v/>
      </c>
      <c r="Q91" s="10" t="n"/>
    </row>
    <row r="92">
      <c r="A92" s="10" t="n"/>
      <c r="B92" s="4" t="n"/>
      <c r="C92" s="27" t="n"/>
      <c r="D92" s="10" t="n"/>
      <c r="E92" s="10" t="n"/>
      <c r="F92" s="10" t="n"/>
      <c r="G92" s="10" t="n"/>
      <c r="H92" s="12" t="n"/>
      <c r="I92" s="13" t="n"/>
      <c r="J92" s="5">
        <f>IFERROR(IF(OR(B92="",G92=""),"",B92&amp;"|"&amp;G92),"")</f>
        <v/>
      </c>
      <c r="K92" s="14">
        <f>IFERROR(IF(J92="","",INDEX('Parâmetros'!$D$12:$D$21,MATCH(J92,'Parâmetros'!$H$12:$H$21,0))),"")</f>
        <v/>
      </c>
      <c r="L92" s="5">
        <f>IFERROR(IF(J92="","",INDEX('Parâmetros'!$E$12:$E$21,MATCH(J92,'Parâmetros'!$H$12:$H$21,0))),"")</f>
        <v/>
      </c>
      <c r="M92" s="14">
        <f>IFERROR(IF(J92="","",INDEX('Parâmetros'!$F$12:$F$21,MATCH(J92,'Parâmetros'!$H$12:$H$21,0))),"")</f>
        <v/>
      </c>
      <c r="N92" s="7">
        <f>IFERROR(IF(OR(H92&lt;&gt;"Activo",I92="",K92=""),"",I92*K92),"")</f>
        <v/>
      </c>
      <c r="O92" s="7">
        <f>IFERROR(IF(OR(H92&lt;&gt;"Activo",L92&lt;&gt;"Sim",I92="",M92=""),"",I92*M92),"")</f>
        <v/>
      </c>
      <c r="P92" s="5">
        <f>IFERROR(IF(A92="","",IF(COUNTIF($A$5:$A$104,A92)&gt;1,"ID duplicado",IF(B92="","Indicar ano fiscal",IF(H92="","Indicar estado",IF(H92="Anulado","Anulado",IF(I92="","Indicar rendimento bruto",IF(G92="","Por classificar",IF(K92="","Coeficiente por parametrizar",IF(AND(L92="Sim",M92=""),"Parâmetro de despesas em falta",IF(OR(C92="",YEAR(C92)=B92),"Pronto para estimativa","Confirmar ano/data")))))))))),"Confirmar dados")</f>
        <v/>
      </c>
      <c r="Q92" s="10" t="n"/>
    </row>
    <row r="93">
      <c r="A93" s="10" t="n"/>
      <c r="B93" s="4" t="n"/>
      <c r="C93" s="27" t="n"/>
      <c r="D93" s="10" t="n"/>
      <c r="E93" s="10" t="n"/>
      <c r="F93" s="10" t="n"/>
      <c r="G93" s="10" t="n"/>
      <c r="H93" s="12" t="n"/>
      <c r="I93" s="13" t="n"/>
      <c r="J93" s="5">
        <f>IFERROR(IF(OR(B93="",G93=""),"",B93&amp;"|"&amp;G93),"")</f>
        <v/>
      </c>
      <c r="K93" s="14">
        <f>IFERROR(IF(J93="","",INDEX('Parâmetros'!$D$12:$D$21,MATCH(J93,'Parâmetros'!$H$12:$H$21,0))),"")</f>
        <v/>
      </c>
      <c r="L93" s="5">
        <f>IFERROR(IF(J93="","",INDEX('Parâmetros'!$E$12:$E$21,MATCH(J93,'Parâmetros'!$H$12:$H$21,0))),"")</f>
        <v/>
      </c>
      <c r="M93" s="14">
        <f>IFERROR(IF(J93="","",INDEX('Parâmetros'!$F$12:$F$21,MATCH(J93,'Parâmetros'!$H$12:$H$21,0))),"")</f>
        <v/>
      </c>
      <c r="N93" s="7">
        <f>IFERROR(IF(OR(H93&lt;&gt;"Activo",I93="",K93=""),"",I93*K93),"")</f>
        <v/>
      </c>
      <c r="O93" s="7">
        <f>IFERROR(IF(OR(H93&lt;&gt;"Activo",L93&lt;&gt;"Sim",I93="",M93=""),"",I93*M93),"")</f>
        <v/>
      </c>
      <c r="P93" s="5">
        <f>IFERROR(IF(A93="","",IF(COUNTIF($A$5:$A$104,A93)&gt;1,"ID duplicado",IF(B93="","Indicar ano fiscal",IF(H93="","Indicar estado",IF(H93="Anulado","Anulado",IF(I93="","Indicar rendimento bruto",IF(G93="","Por classificar",IF(K93="","Coeficiente por parametrizar",IF(AND(L93="Sim",M93=""),"Parâmetro de despesas em falta",IF(OR(C93="",YEAR(C93)=B93),"Pronto para estimativa","Confirmar ano/data")))))))))),"Confirmar dados")</f>
        <v/>
      </c>
      <c r="Q93" s="10" t="n"/>
    </row>
    <row r="94">
      <c r="A94" s="10" t="n"/>
      <c r="B94" s="4" t="n"/>
      <c r="C94" s="27" t="n"/>
      <c r="D94" s="10" t="n"/>
      <c r="E94" s="10" t="n"/>
      <c r="F94" s="10" t="n"/>
      <c r="G94" s="10" t="n"/>
      <c r="H94" s="12" t="n"/>
      <c r="I94" s="13" t="n"/>
      <c r="J94" s="5">
        <f>IFERROR(IF(OR(B94="",G94=""),"",B94&amp;"|"&amp;G94),"")</f>
        <v/>
      </c>
      <c r="K94" s="14">
        <f>IFERROR(IF(J94="","",INDEX('Parâmetros'!$D$12:$D$21,MATCH(J94,'Parâmetros'!$H$12:$H$21,0))),"")</f>
        <v/>
      </c>
      <c r="L94" s="5">
        <f>IFERROR(IF(J94="","",INDEX('Parâmetros'!$E$12:$E$21,MATCH(J94,'Parâmetros'!$H$12:$H$21,0))),"")</f>
        <v/>
      </c>
      <c r="M94" s="14">
        <f>IFERROR(IF(J94="","",INDEX('Parâmetros'!$F$12:$F$21,MATCH(J94,'Parâmetros'!$H$12:$H$21,0))),"")</f>
        <v/>
      </c>
      <c r="N94" s="7">
        <f>IFERROR(IF(OR(H94&lt;&gt;"Activo",I94="",K94=""),"",I94*K94),"")</f>
        <v/>
      </c>
      <c r="O94" s="7">
        <f>IFERROR(IF(OR(H94&lt;&gt;"Activo",L94&lt;&gt;"Sim",I94="",M94=""),"",I94*M94),"")</f>
        <v/>
      </c>
      <c r="P94" s="5">
        <f>IFERROR(IF(A94="","",IF(COUNTIF($A$5:$A$104,A94)&gt;1,"ID duplicado",IF(B94="","Indicar ano fiscal",IF(H94="","Indicar estado",IF(H94="Anulado","Anulado",IF(I94="","Indicar rendimento bruto",IF(G94="","Por classificar",IF(K94="","Coeficiente por parametrizar",IF(AND(L94="Sim",M94=""),"Parâmetro de despesas em falta",IF(OR(C94="",YEAR(C94)=B94),"Pronto para estimativa","Confirmar ano/data")))))))))),"Confirmar dados")</f>
        <v/>
      </c>
      <c r="Q94" s="10" t="n"/>
    </row>
    <row r="95">
      <c r="A95" s="10" t="n"/>
      <c r="B95" s="4" t="n"/>
      <c r="C95" s="27" t="n"/>
      <c r="D95" s="10" t="n"/>
      <c r="E95" s="10" t="n"/>
      <c r="F95" s="10" t="n"/>
      <c r="G95" s="10" t="n"/>
      <c r="H95" s="12" t="n"/>
      <c r="I95" s="13" t="n"/>
      <c r="J95" s="5">
        <f>IFERROR(IF(OR(B95="",G95=""),"",B95&amp;"|"&amp;G95),"")</f>
        <v/>
      </c>
      <c r="K95" s="14">
        <f>IFERROR(IF(J95="","",INDEX('Parâmetros'!$D$12:$D$21,MATCH(J95,'Parâmetros'!$H$12:$H$21,0))),"")</f>
        <v/>
      </c>
      <c r="L95" s="5">
        <f>IFERROR(IF(J95="","",INDEX('Parâmetros'!$E$12:$E$21,MATCH(J95,'Parâmetros'!$H$12:$H$21,0))),"")</f>
        <v/>
      </c>
      <c r="M95" s="14">
        <f>IFERROR(IF(J95="","",INDEX('Parâmetros'!$F$12:$F$21,MATCH(J95,'Parâmetros'!$H$12:$H$21,0))),"")</f>
        <v/>
      </c>
      <c r="N95" s="7">
        <f>IFERROR(IF(OR(H95&lt;&gt;"Activo",I95="",K95=""),"",I95*K95),"")</f>
        <v/>
      </c>
      <c r="O95" s="7">
        <f>IFERROR(IF(OR(H95&lt;&gt;"Activo",L95&lt;&gt;"Sim",I95="",M95=""),"",I95*M95),"")</f>
        <v/>
      </c>
      <c r="P95" s="5">
        <f>IFERROR(IF(A95="","",IF(COUNTIF($A$5:$A$104,A95)&gt;1,"ID duplicado",IF(B95="","Indicar ano fiscal",IF(H95="","Indicar estado",IF(H95="Anulado","Anulado",IF(I95="","Indicar rendimento bruto",IF(G95="","Por classificar",IF(K95="","Coeficiente por parametrizar",IF(AND(L95="Sim",M95=""),"Parâmetro de despesas em falta",IF(OR(C95="",YEAR(C95)=B95),"Pronto para estimativa","Confirmar ano/data")))))))))),"Confirmar dados")</f>
        <v/>
      </c>
      <c r="Q95" s="10" t="n"/>
    </row>
    <row r="96">
      <c r="A96" s="10" t="n"/>
      <c r="B96" s="4" t="n"/>
      <c r="C96" s="27" t="n"/>
      <c r="D96" s="10" t="n"/>
      <c r="E96" s="10" t="n"/>
      <c r="F96" s="10" t="n"/>
      <c r="G96" s="10" t="n"/>
      <c r="H96" s="12" t="n"/>
      <c r="I96" s="13" t="n"/>
      <c r="J96" s="5">
        <f>IFERROR(IF(OR(B96="",G96=""),"",B96&amp;"|"&amp;G96),"")</f>
        <v/>
      </c>
      <c r="K96" s="14">
        <f>IFERROR(IF(J96="","",INDEX('Parâmetros'!$D$12:$D$21,MATCH(J96,'Parâmetros'!$H$12:$H$21,0))),"")</f>
        <v/>
      </c>
      <c r="L96" s="5">
        <f>IFERROR(IF(J96="","",INDEX('Parâmetros'!$E$12:$E$21,MATCH(J96,'Parâmetros'!$H$12:$H$21,0))),"")</f>
        <v/>
      </c>
      <c r="M96" s="14">
        <f>IFERROR(IF(J96="","",INDEX('Parâmetros'!$F$12:$F$21,MATCH(J96,'Parâmetros'!$H$12:$H$21,0))),"")</f>
        <v/>
      </c>
      <c r="N96" s="7">
        <f>IFERROR(IF(OR(H96&lt;&gt;"Activo",I96="",K96=""),"",I96*K96),"")</f>
        <v/>
      </c>
      <c r="O96" s="7">
        <f>IFERROR(IF(OR(H96&lt;&gt;"Activo",L96&lt;&gt;"Sim",I96="",M96=""),"",I96*M96),"")</f>
        <v/>
      </c>
      <c r="P96" s="5">
        <f>IFERROR(IF(A96="","",IF(COUNTIF($A$5:$A$104,A96)&gt;1,"ID duplicado",IF(B96="","Indicar ano fiscal",IF(H96="","Indicar estado",IF(H96="Anulado","Anulado",IF(I96="","Indicar rendimento bruto",IF(G96="","Por classificar",IF(K96="","Coeficiente por parametrizar",IF(AND(L96="Sim",M96=""),"Parâmetro de despesas em falta",IF(OR(C96="",YEAR(C96)=B96),"Pronto para estimativa","Confirmar ano/data")))))))))),"Confirmar dados")</f>
        <v/>
      </c>
      <c r="Q96" s="10" t="n"/>
    </row>
    <row r="97">
      <c r="A97" s="10" t="n"/>
      <c r="B97" s="4" t="n"/>
      <c r="C97" s="27" t="n"/>
      <c r="D97" s="10" t="n"/>
      <c r="E97" s="10" t="n"/>
      <c r="F97" s="10" t="n"/>
      <c r="G97" s="10" t="n"/>
      <c r="H97" s="12" t="n"/>
      <c r="I97" s="13" t="n"/>
      <c r="J97" s="5">
        <f>IFERROR(IF(OR(B97="",G97=""),"",B97&amp;"|"&amp;G97),"")</f>
        <v/>
      </c>
      <c r="K97" s="14">
        <f>IFERROR(IF(J97="","",INDEX('Parâmetros'!$D$12:$D$21,MATCH(J97,'Parâmetros'!$H$12:$H$21,0))),"")</f>
        <v/>
      </c>
      <c r="L97" s="5">
        <f>IFERROR(IF(J97="","",INDEX('Parâmetros'!$E$12:$E$21,MATCH(J97,'Parâmetros'!$H$12:$H$21,0))),"")</f>
        <v/>
      </c>
      <c r="M97" s="14">
        <f>IFERROR(IF(J97="","",INDEX('Parâmetros'!$F$12:$F$21,MATCH(J97,'Parâmetros'!$H$12:$H$21,0))),"")</f>
        <v/>
      </c>
      <c r="N97" s="7">
        <f>IFERROR(IF(OR(H97&lt;&gt;"Activo",I97="",K97=""),"",I97*K97),"")</f>
        <v/>
      </c>
      <c r="O97" s="7">
        <f>IFERROR(IF(OR(H97&lt;&gt;"Activo",L97&lt;&gt;"Sim",I97="",M97=""),"",I97*M97),"")</f>
        <v/>
      </c>
      <c r="P97" s="5">
        <f>IFERROR(IF(A97="","",IF(COUNTIF($A$5:$A$104,A97)&gt;1,"ID duplicado",IF(B97="","Indicar ano fiscal",IF(H97="","Indicar estado",IF(H97="Anulado","Anulado",IF(I97="","Indicar rendimento bruto",IF(G97="","Por classificar",IF(K97="","Coeficiente por parametrizar",IF(AND(L97="Sim",M97=""),"Parâmetro de despesas em falta",IF(OR(C97="",YEAR(C97)=B97),"Pronto para estimativa","Confirmar ano/data")))))))))),"Confirmar dados")</f>
        <v/>
      </c>
      <c r="Q97" s="10" t="n"/>
    </row>
    <row r="98">
      <c r="A98" s="10" t="n"/>
      <c r="B98" s="4" t="n"/>
      <c r="C98" s="27" t="n"/>
      <c r="D98" s="10" t="n"/>
      <c r="E98" s="10" t="n"/>
      <c r="F98" s="10" t="n"/>
      <c r="G98" s="10" t="n"/>
      <c r="H98" s="12" t="n"/>
      <c r="I98" s="13" t="n"/>
      <c r="J98" s="5">
        <f>IFERROR(IF(OR(B98="",G98=""),"",B98&amp;"|"&amp;G98),"")</f>
        <v/>
      </c>
      <c r="K98" s="14">
        <f>IFERROR(IF(J98="","",INDEX('Parâmetros'!$D$12:$D$21,MATCH(J98,'Parâmetros'!$H$12:$H$21,0))),"")</f>
        <v/>
      </c>
      <c r="L98" s="5">
        <f>IFERROR(IF(J98="","",INDEX('Parâmetros'!$E$12:$E$21,MATCH(J98,'Parâmetros'!$H$12:$H$21,0))),"")</f>
        <v/>
      </c>
      <c r="M98" s="14">
        <f>IFERROR(IF(J98="","",INDEX('Parâmetros'!$F$12:$F$21,MATCH(J98,'Parâmetros'!$H$12:$H$21,0))),"")</f>
        <v/>
      </c>
      <c r="N98" s="7">
        <f>IFERROR(IF(OR(H98&lt;&gt;"Activo",I98="",K98=""),"",I98*K98),"")</f>
        <v/>
      </c>
      <c r="O98" s="7">
        <f>IFERROR(IF(OR(H98&lt;&gt;"Activo",L98&lt;&gt;"Sim",I98="",M98=""),"",I98*M98),"")</f>
        <v/>
      </c>
      <c r="P98" s="5">
        <f>IFERROR(IF(A98="","",IF(COUNTIF($A$5:$A$104,A98)&gt;1,"ID duplicado",IF(B98="","Indicar ano fiscal",IF(H98="","Indicar estado",IF(H98="Anulado","Anulado",IF(I98="","Indicar rendimento bruto",IF(G98="","Por classificar",IF(K98="","Coeficiente por parametrizar",IF(AND(L98="Sim",M98=""),"Parâmetro de despesas em falta",IF(OR(C98="",YEAR(C98)=B98),"Pronto para estimativa","Confirmar ano/data")))))))))),"Confirmar dados")</f>
        <v/>
      </c>
      <c r="Q98" s="10" t="n"/>
    </row>
    <row r="99">
      <c r="A99" s="10" t="n"/>
      <c r="B99" s="4" t="n"/>
      <c r="C99" s="27" t="n"/>
      <c r="D99" s="10" t="n"/>
      <c r="E99" s="10" t="n"/>
      <c r="F99" s="10" t="n"/>
      <c r="G99" s="10" t="n"/>
      <c r="H99" s="12" t="n"/>
      <c r="I99" s="13" t="n"/>
      <c r="J99" s="5">
        <f>IFERROR(IF(OR(B99="",G99=""),"",B99&amp;"|"&amp;G99),"")</f>
        <v/>
      </c>
      <c r="K99" s="14">
        <f>IFERROR(IF(J99="","",INDEX('Parâmetros'!$D$12:$D$21,MATCH(J99,'Parâmetros'!$H$12:$H$21,0))),"")</f>
        <v/>
      </c>
      <c r="L99" s="5">
        <f>IFERROR(IF(J99="","",INDEX('Parâmetros'!$E$12:$E$21,MATCH(J99,'Parâmetros'!$H$12:$H$21,0))),"")</f>
        <v/>
      </c>
      <c r="M99" s="14">
        <f>IFERROR(IF(J99="","",INDEX('Parâmetros'!$F$12:$F$21,MATCH(J99,'Parâmetros'!$H$12:$H$21,0))),"")</f>
        <v/>
      </c>
      <c r="N99" s="7">
        <f>IFERROR(IF(OR(H99&lt;&gt;"Activo",I99="",K99=""),"",I99*K99),"")</f>
        <v/>
      </c>
      <c r="O99" s="7">
        <f>IFERROR(IF(OR(H99&lt;&gt;"Activo",L99&lt;&gt;"Sim",I99="",M99=""),"",I99*M99),"")</f>
        <v/>
      </c>
      <c r="P99" s="5">
        <f>IFERROR(IF(A99="","",IF(COUNTIF($A$5:$A$104,A99)&gt;1,"ID duplicado",IF(B99="","Indicar ano fiscal",IF(H99="","Indicar estado",IF(H99="Anulado","Anulado",IF(I99="","Indicar rendimento bruto",IF(G99="","Por classificar",IF(K99="","Coeficiente por parametrizar",IF(AND(L99="Sim",M99=""),"Parâmetro de despesas em falta",IF(OR(C99="",YEAR(C99)=B99),"Pronto para estimativa","Confirmar ano/data")))))))))),"Confirmar dados")</f>
        <v/>
      </c>
      <c r="Q99" s="10" t="n"/>
    </row>
    <row r="100">
      <c r="A100" s="10" t="n"/>
      <c r="B100" s="4" t="n"/>
      <c r="C100" s="27" t="n"/>
      <c r="D100" s="10" t="n"/>
      <c r="E100" s="10" t="n"/>
      <c r="F100" s="10" t="n"/>
      <c r="G100" s="10" t="n"/>
      <c r="H100" s="12" t="n"/>
      <c r="I100" s="13" t="n"/>
      <c r="J100" s="5">
        <f>IFERROR(IF(OR(B100="",G100=""),"",B100&amp;"|"&amp;G100),"")</f>
        <v/>
      </c>
      <c r="K100" s="14">
        <f>IFERROR(IF(J100="","",INDEX('Parâmetros'!$D$12:$D$21,MATCH(J100,'Parâmetros'!$H$12:$H$21,0))),"")</f>
        <v/>
      </c>
      <c r="L100" s="5">
        <f>IFERROR(IF(J100="","",INDEX('Parâmetros'!$E$12:$E$21,MATCH(J100,'Parâmetros'!$H$12:$H$21,0))),"")</f>
        <v/>
      </c>
      <c r="M100" s="14">
        <f>IFERROR(IF(J100="","",INDEX('Parâmetros'!$F$12:$F$21,MATCH(J100,'Parâmetros'!$H$12:$H$21,0))),"")</f>
        <v/>
      </c>
      <c r="N100" s="7">
        <f>IFERROR(IF(OR(H100&lt;&gt;"Activo",I100="",K100=""),"",I100*K100),"")</f>
        <v/>
      </c>
      <c r="O100" s="7">
        <f>IFERROR(IF(OR(H100&lt;&gt;"Activo",L100&lt;&gt;"Sim",I100="",M100=""),"",I100*M100),"")</f>
        <v/>
      </c>
      <c r="P100" s="5">
        <f>IFERROR(IF(A100="","",IF(COUNTIF($A$5:$A$104,A100)&gt;1,"ID duplicado",IF(B100="","Indicar ano fiscal",IF(H100="","Indicar estado",IF(H100="Anulado","Anulado",IF(I100="","Indicar rendimento bruto",IF(G100="","Por classificar",IF(K100="","Coeficiente por parametrizar",IF(AND(L100="Sim",M100=""),"Parâmetro de despesas em falta",IF(OR(C100="",YEAR(C100)=B100),"Pronto para estimativa","Confirmar ano/data")))))))))),"Confirmar dados")</f>
        <v/>
      </c>
      <c r="Q100" s="10" t="n"/>
    </row>
    <row r="101">
      <c r="A101" s="10" t="n"/>
      <c r="B101" s="4" t="n"/>
      <c r="C101" s="27" t="n"/>
      <c r="D101" s="10" t="n"/>
      <c r="E101" s="10" t="n"/>
      <c r="F101" s="10" t="n"/>
      <c r="G101" s="10" t="n"/>
      <c r="H101" s="12" t="n"/>
      <c r="I101" s="13" t="n"/>
      <c r="J101" s="5">
        <f>IFERROR(IF(OR(B101="",G101=""),"",B101&amp;"|"&amp;G101),"")</f>
        <v/>
      </c>
      <c r="K101" s="14">
        <f>IFERROR(IF(J101="","",INDEX('Parâmetros'!$D$12:$D$21,MATCH(J101,'Parâmetros'!$H$12:$H$21,0))),"")</f>
        <v/>
      </c>
      <c r="L101" s="5">
        <f>IFERROR(IF(J101="","",INDEX('Parâmetros'!$E$12:$E$21,MATCH(J101,'Parâmetros'!$H$12:$H$21,0))),"")</f>
        <v/>
      </c>
      <c r="M101" s="14">
        <f>IFERROR(IF(J101="","",INDEX('Parâmetros'!$F$12:$F$21,MATCH(J101,'Parâmetros'!$H$12:$H$21,0))),"")</f>
        <v/>
      </c>
      <c r="N101" s="7">
        <f>IFERROR(IF(OR(H101&lt;&gt;"Activo",I101="",K101=""),"",I101*K101),"")</f>
        <v/>
      </c>
      <c r="O101" s="7">
        <f>IFERROR(IF(OR(H101&lt;&gt;"Activo",L101&lt;&gt;"Sim",I101="",M101=""),"",I101*M101),"")</f>
        <v/>
      </c>
      <c r="P101" s="5">
        <f>IFERROR(IF(A101="","",IF(COUNTIF($A$5:$A$104,A101)&gt;1,"ID duplicado",IF(B101="","Indicar ano fiscal",IF(H101="","Indicar estado",IF(H101="Anulado","Anulado",IF(I101="","Indicar rendimento bruto",IF(G101="","Por classificar",IF(K101="","Coeficiente por parametrizar",IF(AND(L101="Sim",M101=""),"Parâmetro de despesas em falta",IF(OR(C101="",YEAR(C101)=B101),"Pronto para estimativa","Confirmar ano/data")))))))))),"Confirmar dados")</f>
        <v/>
      </c>
      <c r="Q101" s="10" t="n"/>
    </row>
    <row r="102">
      <c r="A102" s="10" t="n"/>
      <c r="B102" s="4" t="n"/>
      <c r="C102" s="27" t="n"/>
      <c r="D102" s="10" t="n"/>
      <c r="E102" s="10" t="n"/>
      <c r="F102" s="10" t="n"/>
      <c r="G102" s="10" t="n"/>
      <c r="H102" s="12" t="n"/>
      <c r="I102" s="13" t="n"/>
      <c r="J102" s="5">
        <f>IFERROR(IF(OR(B102="",G102=""),"",B102&amp;"|"&amp;G102),"")</f>
        <v/>
      </c>
      <c r="K102" s="14">
        <f>IFERROR(IF(J102="","",INDEX('Parâmetros'!$D$12:$D$21,MATCH(J102,'Parâmetros'!$H$12:$H$21,0))),"")</f>
        <v/>
      </c>
      <c r="L102" s="5">
        <f>IFERROR(IF(J102="","",INDEX('Parâmetros'!$E$12:$E$21,MATCH(J102,'Parâmetros'!$H$12:$H$21,0))),"")</f>
        <v/>
      </c>
      <c r="M102" s="14">
        <f>IFERROR(IF(J102="","",INDEX('Parâmetros'!$F$12:$F$21,MATCH(J102,'Parâmetros'!$H$12:$H$21,0))),"")</f>
        <v/>
      </c>
      <c r="N102" s="7">
        <f>IFERROR(IF(OR(H102&lt;&gt;"Activo",I102="",K102=""),"",I102*K102),"")</f>
        <v/>
      </c>
      <c r="O102" s="7">
        <f>IFERROR(IF(OR(H102&lt;&gt;"Activo",L102&lt;&gt;"Sim",I102="",M102=""),"",I102*M102),"")</f>
        <v/>
      </c>
      <c r="P102" s="5">
        <f>IFERROR(IF(A102="","",IF(COUNTIF($A$5:$A$104,A102)&gt;1,"ID duplicado",IF(B102="","Indicar ano fiscal",IF(H102="","Indicar estado",IF(H102="Anulado","Anulado",IF(I102="","Indicar rendimento bruto",IF(G102="","Por classificar",IF(K102="","Coeficiente por parametrizar",IF(AND(L102="Sim",M102=""),"Parâmetro de despesas em falta",IF(OR(C102="",YEAR(C102)=B102),"Pronto para estimativa","Confirmar ano/data")))))))))),"Confirmar dados")</f>
        <v/>
      </c>
      <c r="Q102" s="10" t="n"/>
    </row>
    <row r="103">
      <c r="A103" s="10" t="n"/>
      <c r="B103" s="4" t="n"/>
      <c r="C103" s="27" t="n"/>
      <c r="D103" s="10" t="n"/>
      <c r="E103" s="10" t="n"/>
      <c r="F103" s="10" t="n"/>
      <c r="G103" s="10" t="n"/>
      <c r="H103" s="12" t="n"/>
      <c r="I103" s="13" t="n"/>
      <c r="J103" s="5">
        <f>IFERROR(IF(OR(B103="",G103=""),"",B103&amp;"|"&amp;G103),"")</f>
        <v/>
      </c>
      <c r="K103" s="14">
        <f>IFERROR(IF(J103="","",INDEX('Parâmetros'!$D$12:$D$21,MATCH(J103,'Parâmetros'!$H$12:$H$21,0))),"")</f>
        <v/>
      </c>
      <c r="L103" s="5">
        <f>IFERROR(IF(J103="","",INDEX('Parâmetros'!$E$12:$E$21,MATCH(J103,'Parâmetros'!$H$12:$H$21,0))),"")</f>
        <v/>
      </c>
      <c r="M103" s="14">
        <f>IFERROR(IF(J103="","",INDEX('Parâmetros'!$F$12:$F$21,MATCH(J103,'Parâmetros'!$H$12:$H$21,0))),"")</f>
        <v/>
      </c>
      <c r="N103" s="7">
        <f>IFERROR(IF(OR(H103&lt;&gt;"Activo",I103="",K103=""),"",I103*K103),"")</f>
        <v/>
      </c>
      <c r="O103" s="7">
        <f>IFERROR(IF(OR(H103&lt;&gt;"Activo",L103&lt;&gt;"Sim",I103="",M103=""),"",I103*M103),"")</f>
        <v/>
      </c>
      <c r="P103" s="5">
        <f>IFERROR(IF(A103="","",IF(COUNTIF($A$5:$A$104,A103)&gt;1,"ID duplicado",IF(B103="","Indicar ano fiscal",IF(H103="","Indicar estado",IF(H103="Anulado","Anulado",IF(I103="","Indicar rendimento bruto",IF(G103="","Por classificar",IF(K103="","Coeficiente por parametrizar",IF(AND(L103="Sim",M103=""),"Parâmetro de despesas em falta",IF(OR(C103="",YEAR(C103)=B103),"Pronto para estimativa","Confirmar ano/data")))))))))),"Confirmar dados")</f>
        <v/>
      </c>
      <c r="Q103" s="10" t="n"/>
    </row>
    <row r="104">
      <c r="A104" s="10" t="n"/>
      <c r="B104" s="4" t="n"/>
      <c r="C104" s="27" t="n"/>
      <c r="D104" s="10" t="n"/>
      <c r="E104" s="10" t="n"/>
      <c r="F104" s="10" t="n"/>
      <c r="G104" s="10" t="n"/>
      <c r="H104" s="12" t="n"/>
      <c r="I104" s="13" t="n"/>
      <c r="J104" s="5">
        <f>IFERROR(IF(OR(B104="",G104=""),"",B104&amp;"|"&amp;G104),"")</f>
        <v/>
      </c>
      <c r="K104" s="14">
        <f>IFERROR(IF(J104="","",INDEX('Parâmetros'!$D$12:$D$21,MATCH(J104,'Parâmetros'!$H$12:$H$21,0))),"")</f>
        <v/>
      </c>
      <c r="L104" s="5">
        <f>IFERROR(IF(J104="","",INDEX('Parâmetros'!$E$12:$E$21,MATCH(J104,'Parâmetros'!$H$12:$H$21,0))),"")</f>
        <v/>
      </c>
      <c r="M104" s="14">
        <f>IFERROR(IF(J104="","",INDEX('Parâmetros'!$F$12:$F$21,MATCH(J104,'Parâmetros'!$H$12:$H$21,0))),"")</f>
        <v/>
      </c>
      <c r="N104" s="7">
        <f>IFERROR(IF(OR(H104&lt;&gt;"Activo",I104="",K104=""),"",I104*K104),"")</f>
        <v/>
      </c>
      <c r="O104" s="7">
        <f>IFERROR(IF(OR(H104&lt;&gt;"Activo",L104&lt;&gt;"Sim",I104="",M104=""),"",I104*M104),"")</f>
        <v/>
      </c>
      <c r="P104" s="5">
        <f>IFERROR(IF(A104="","",IF(COUNTIF($A$5:$A$104,A104)&gt;1,"ID duplicado",IF(B104="","Indicar ano fiscal",IF(H104="","Indicar estado",IF(H104="Anulado","Anulado",IF(I104="","Indicar rendimento bruto",IF(G104="","Por classificar",IF(K104="","Coeficiente por parametrizar",IF(AND(L104="Sim",M104=""),"Parâmetro de despesas em falta",IF(OR(C104="",YEAR(C104)=B104),"Pronto para estimativa","Confirmar ano/data")))))))))),"Confirmar dados")</f>
        <v/>
      </c>
      <c r="Q104" s="10" t="n"/>
    </row>
    <row r="107" ht="24" customHeight="1">
      <c r="A107" s="1" t="inlineStr">
        <is>
          <t>Registo de encargos e despesas afetas à atividade</t>
        </is>
      </c>
      <c r="B107" s="25" t="n"/>
      <c r="C107" s="25" t="n"/>
      <c r="D107" s="25" t="n"/>
      <c r="E107" s="25" t="n"/>
      <c r="F107" s="25" t="n"/>
      <c r="G107" s="25" t="n"/>
      <c r="H107" s="25" t="n"/>
      <c r="I107" s="25" t="n"/>
      <c r="J107" s="25" t="n"/>
      <c r="K107" s="25" t="n"/>
      <c r="L107" s="25" t="n"/>
      <c r="M107" s="25" t="n"/>
      <c r="N107" s="26" t="n"/>
    </row>
    <row r="108" ht="31" customHeight="1">
      <c r="A108" s="9" t="inlineStr">
        <is>
          <t>O montante incluído no controlo é apenas informativo e depende da confirmação pelo utilizador de que o encargo está comprovado e identificado como afeto à atividade.</t>
        </is>
      </c>
    </row>
    <row r="110" ht="36" customHeight="1">
      <c r="A110" s="6" t="inlineStr">
        <is>
          <t>ID</t>
        </is>
      </c>
      <c r="B110" s="6" t="inlineStr">
        <is>
          <t>Ano fiscal</t>
        </is>
      </c>
      <c r="C110" s="6" t="inlineStr">
        <is>
          <t>Data</t>
        </is>
      </c>
      <c r="D110" s="6" t="inlineStr">
        <is>
          <t>Documento</t>
        </is>
      </c>
      <c r="E110" s="6" t="inlineStr">
        <is>
          <t>Entidade emitente</t>
        </is>
      </c>
      <c r="F110" s="6" t="inlineStr">
        <is>
          <t>Descrição</t>
        </is>
      </c>
      <c r="G110" s="6" t="inlineStr">
        <is>
          <t>Montante total (€)</t>
        </is>
      </c>
      <c r="H110" s="6" t="inlineStr">
        <is>
          <t>Afetação à atividade</t>
        </is>
      </c>
      <c r="I110" s="6" t="inlineStr">
        <is>
          <t>Montante afeto à atividade (€)</t>
        </is>
      </c>
      <c r="J110" s="6" t="inlineStr">
        <is>
          <t>Comprovado e identificado?</t>
        </is>
      </c>
      <c r="K110" s="6" t="inlineStr">
        <is>
          <t>Estado</t>
        </is>
      </c>
      <c r="L110" s="6" t="inlineStr">
        <is>
          <t>Montante incluído no controlo (€)</t>
        </is>
      </c>
      <c r="M110" s="6" t="inlineStr">
        <is>
          <t>Estado do controlo</t>
        </is>
      </c>
      <c r="N110" s="6" t="inlineStr">
        <is>
          <t>Observações</t>
        </is>
      </c>
    </row>
    <row r="111">
      <c r="A111" s="10" t="inlineStr">
        <is>
          <t>E-2026-001</t>
        </is>
      </c>
      <c r="B111" s="4" t="n">
        <v>2026</v>
      </c>
      <c r="C111" s="27" t="n">
        <v>46029</v>
      </c>
      <c r="D111" s="10" t="inlineStr">
        <is>
          <t>FT 2026/011</t>
        </is>
      </c>
      <c r="E111" s="10" t="inlineStr">
        <is>
          <t>Nuvem Office, Lda.</t>
        </is>
      </c>
      <c r="F111" s="10" t="inlineStr">
        <is>
          <t>Subscrição mensal de software de produtividade</t>
        </is>
      </c>
      <c r="G111" s="13" t="n">
        <v>36.89</v>
      </c>
      <c r="H111" s="15" t="n">
        <v>1</v>
      </c>
      <c r="I111" s="7">
        <f>IFERROR(IF(OR(G111="",H111=""),"",G111*H111),"")</f>
        <v/>
      </c>
      <c r="J111" s="12" t="inlineStr">
        <is>
          <t>Sim</t>
        </is>
      </c>
      <c r="K111" s="12" t="inlineStr">
        <is>
          <t>Activo</t>
        </is>
      </c>
      <c r="L111" s="7">
        <f>IFERROR(IF(A111="","",IF(AND(K111="Activo",J111="Sim"),I111,0)),"")</f>
        <v/>
      </c>
      <c r="M111" s="5">
        <f>IFERROR(IF(A111="","",IF(COUNTIF($A$111:$A$210,A111)&gt;1,"ID duplicado",IF(B111="","Indicar ano fiscal",IF(K111="","Indicar estado",IF(K111="Anulado","Anulado",IF(OR(G111="",H111=""),"Completar montante/afetação",IF(J111="A confirmar","Por confirmar identificação",IF(J111="Não","Não incluído: sem confirmação",IF(J111="Sim",IF(OR(C111="",YEAR(C111)=B111),"Incluído no controlo","Confirmar ano/data"),"Indicar confirmação"))))))))),"Confirmar dados")</f>
        <v/>
      </c>
      <c r="N111" s="10" t="inlineStr">
        <is>
          <t>Exemplo de encargo operacional</t>
        </is>
      </c>
    </row>
    <row r="112">
      <c r="A112" s="10" t="inlineStr">
        <is>
          <t>E-2026-002</t>
        </is>
      </c>
      <c r="B112" s="4" t="n">
        <v>2026</v>
      </c>
      <c r="C112" s="27" t="n">
        <v>46055</v>
      </c>
      <c r="D112" s="10" t="inlineStr">
        <is>
          <t>FT 2026/042</t>
        </is>
      </c>
      <c r="E112" s="10" t="inlineStr">
        <is>
          <t>Papel e Linha, Lda.</t>
        </is>
      </c>
      <c r="F112" s="10" t="inlineStr">
        <is>
          <t>Material de escritório</t>
        </is>
      </c>
      <c r="G112" s="13" t="n">
        <v>24.6</v>
      </c>
      <c r="H112" s="15" t="n">
        <v>1</v>
      </c>
      <c r="I112" s="7">
        <f>IFERROR(IF(OR(G112="",H112=""),"",G112*H112),"")</f>
        <v/>
      </c>
      <c r="J112" s="12" t="inlineStr">
        <is>
          <t>Sim</t>
        </is>
      </c>
      <c r="K112" s="12" t="inlineStr">
        <is>
          <t>Activo</t>
        </is>
      </c>
      <c r="L112" s="7">
        <f>IFERROR(IF(A112="","",IF(AND(K112="Activo",J112="Sim"),I112,0)),"")</f>
        <v/>
      </c>
      <c r="M112" s="5">
        <f>IFERROR(IF(A112="","",IF(COUNTIF($A$111:$A$210,A112)&gt;1,"ID duplicado",IF(B112="","Indicar ano fiscal",IF(K112="","Indicar estado",IF(K112="Anulado","Anulado",IF(OR(G112="",H112=""),"Completar montante/afetação",IF(J112="A confirmar","Por confirmar identificação",IF(J112="Não","Não incluído: sem confirmação",IF(J112="Sim",IF(OR(C112="",YEAR(C112)=B112),"Incluído no controlo","Confirmar ano/data"),"Indicar confirmação"))))))))),"Confirmar dados")</f>
        <v/>
      </c>
      <c r="N112" s="10" t="inlineStr">
        <is>
          <t>Exemplo de encargo operacional</t>
        </is>
      </c>
    </row>
    <row r="113">
      <c r="A113" s="10" t="inlineStr">
        <is>
          <t>E-2026-003</t>
        </is>
      </c>
      <c r="B113" s="4" t="n">
        <v>2026</v>
      </c>
      <c r="C113" s="27" t="n">
        <v>46093</v>
      </c>
      <c r="D113" s="10" t="inlineStr">
        <is>
          <t>FT 2026/087</t>
        </is>
      </c>
      <c r="E113" s="10" t="inlineStr">
        <is>
          <t>Telecom Exemplo, S.A.</t>
        </is>
      </c>
      <c r="F113" s="10" t="inlineStr">
        <is>
          <t>Serviço de comunicações</t>
        </is>
      </c>
      <c r="G113" s="13" t="n">
        <v>49.99</v>
      </c>
      <c r="H113" s="15" t="n">
        <v>0.7</v>
      </c>
      <c r="I113" s="7">
        <f>IFERROR(IF(OR(G113="",H113=""),"",G113*H113),"")</f>
        <v/>
      </c>
      <c r="J113" s="12" t="inlineStr">
        <is>
          <t>Sim</t>
        </is>
      </c>
      <c r="K113" s="12" t="inlineStr">
        <is>
          <t>Activo</t>
        </is>
      </c>
      <c r="L113" s="7">
        <f>IFERROR(IF(A113="","",IF(AND(K113="Activo",J113="Sim"),I113,0)),"")</f>
        <v/>
      </c>
      <c r="M113" s="5">
        <f>IFERROR(IF(A113="","",IF(COUNTIF($A$111:$A$210,A113)&gt;1,"ID duplicado",IF(B113="","Indicar ano fiscal",IF(K113="","Indicar estado",IF(K113="Anulado","Anulado",IF(OR(G113="",H113=""),"Completar montante/afetação",IF(J113="A confirmar","Por confirmar identificação",IF(J113="Não","Não incluído: sem confirmação",IF(J113="Sim",IF(OR(C113="",YEAR(C113)=B113),"Incluído no controlo","Confirmar ano/data"),"Indicar confirmação"))))))))),"Confirmar dados")</f>
        <v/>
      </c>
      <c r="N113" s="10" t="inlineStr">
        <is>
          <t>Exemplo de afetação parcial</t>
        </is>
      </c>
    </row>
    <row r="114">
      <c r="A114" s="10" t="n"/>
      <c r="B114" s="4" t="n"/>
      <c r="C114" s="27" t="n"/>
      <c r="D114" s="10" t="n"/>
      <c r="E114" s="10" t="n"/>
      <c r="F114" s="10" t="n"/>
      <c r="G114" s="13" t="n"/>
      <c r="H114" s="15" t="n"/>
      <c r="I114" s="7">
        <f>IFERROR(IF(OR(G114="",H114=""),"",G114*H114),"")</f>
        <v/>
      </c>
      <c r="J114" s="12" t="n"/>
      <c r="K114" s="12" t="n"/>
      <c r="L114" s="7">
        <f>IFERROR(IF(A114="","",IF(AND(K114="Activo",J114="Sim"),I114,0)),"")</f>
        <v/>
      </c>
      <c r="M114" s="5">
        <f>IFERROR(IF(A114="","",IF(COUNTIF($A$111:$A$210,A114)&gt;1,"ID duplicado",IF(B114="","Indicar ano fiscal",IF(K114="","Indicar estado",IF(K114="Anulado","Anulado",IF(OR(G114="",H114=""),"Completar montante/afetação",IF(J114="A confirmar","Por confirmar identificação",IF(J114="Não","Não incluído: sem confirmação",IF(J114="Sim",IF(OR(C114="",YEAR(C114)=B114),"Incluído no controlo","Confirmar ano/data"),"Indicar confirmação"))))))))),"Confirmar dados")</f>
        <v/>
      </c>
      <c r="N114" s="10" t="n"/>
    </row>
    <row r="115">
      <c r="A115" s="10" t="n"/>
      <c r="B115" s="4" t="n"/>
      <c r="C115" s="27" t="n"/>
      <c r="D115" s="10" t="n"/>
      <c r="E115" s="10" t="n"/>
      <c r="F115" s="10" t="n"/>
      <c r="G115" s="13" t="n"/>
      <c r="H115" s="15" t="n"/>
      <c r="I115" s="7">
        <f>IFERROR(IF(OR(G115="",H115=""),"",G115*H115),"")</f>
        <v/>
      </c>
      <c r="J115" s="12" t="n"/>
      <c r="K115" s="12" t="n"/>
      <c r="L115" s="7">
        <f>IFERROR(IF(A115="","",IF(AND(K115="Activo",J115="Sim"),I115,0)),"")</f>
        <v/>
      </c>
      <c r="M115" s="5">
        <f>IFERROR(IF(A115="","",IF(COUNTIF($A$111:$A$210,A115)&gt;1,"ID duplicado",IF(B115="","Indicar ano fiscal",IF(K115="","Indicar estado",IF(K115="Anulado","Anulado",IF(OR(G115="",H115=""),"Completar montante/afetação",IF(J115="A confirmar","Por confirmar identificação",IF(J115="Não","Não incluído: sem confirmação",IF(J115="Sim",IF(OR(C115="",YEAR(C115)=B115),"Incluído no controlo","Confirmar ano/data"),"Indicar confirmação"))))))))),"Confirmar dados")</f>
        <v/>
      </c>
      <c r="N115" s="10" t="n"/>
    </row>
    <row r="116">
      <c r="A116" s="10" t="n"/>
      <c r="B116" s="4" t="n"/>
      <c r="C116" s="27" t="n"/>
      <c r="D116" s="10" t="n"/>
      <c r="E116" s="10" t="n"/>
      <c r="F116" s="10" t="n"/>
      <c r="G116" s="13" t="n"/>
      <c r="H116" s="15" t="n"/>
      <c r="I116" s="7">
        <f>IFERROR(IF(OR(G116="",H116=""),"",G116*H116),"")</f>
        <v/>
      </c>
      <c r="J116" s="12" t="n"/>
      <c r="K116" s="12" t="n"/>
      <c r="L116" s="7">
        <f>IFERROR(IF(A116="","",IF(AND(K116="Activo",J116="Sim"),I116,0)),"")</f>
        <v/>
      </c>
      <c r="M116" s="5">
        <f>IFERROR(IF(A116="","",IF(COUNTIF($A$111:$A$210,A116)&gt;1,"ID duplicado",IF(B116="","Indicar ano fiscal",IF(K116="","Indicar estado",IF(K116="Anulado","Anulado",IF(OR(G116="",H116=""),"Completar montante/afetação",IF(J116="A confirmar","Por confirmar identificação",IF(J116="Não","Não incluído: sem confirmação",IF(J116="Sim",IF(OR(C116="",YEAR(C116)=B116),"Incluído no controlo","Confirmar ano/data"),"Indicar confirmação"))))))))),"Confirmar dados")</f>
        <v/>
      </c>
      <c r="N116" s="10" t="n"/>
    </row>
    <row r="117">
      <c r="A117" s="10" t="n"/>
      <c r="B117" s="4" t="n"/>
      <c r="C117" s="27" t="n"/>
      <c r="D117" s="10" t="n"/>
      <c r="E117" s="10" t="n"/>
      <c r="F117" s="10" t="n"/>
      <c r="G117" s="13" t="n"/>
      <c r="H117" s="15" t="n"/>
      <c r="I117" s="7">
        <f>IFERROR(IF(OR(G117="",H117=""),"",G117*H117),"")</f>
        <v/>
      </c>
      <c r="J117" s="12" t="n"/>
      <c r="K117" s="12" t="n"/>
      <c r="L117" s="7">
        <f>IFERROR(IF(A117="","",IF(AND(K117="Activo",J117="Sim"),I117,0)),"")</f>
        <v/>
      </c>
      <c r="M117" s="5">
        <f>IFERROR(IF(A117="","",IF(COUNTIF($A$111:$A$210,A117)&gt;1,"ID duplicado",IF(B117="","Indicar ano fiscal",IF(K117="","Indicar estado",IF(K117="Anulado","Anulado",IF(OR(G117="",H117=""),"Completar montante/afetação",IF(J117="A confirmar","Por confirmar identificação",IF(J117="Não","Não incluído: sem confirmação",IF(J117="Sim",IF(OR(C117="",YEAR(C117)=B117),"Incluído no controlo","Confirmar ano/data"),"Indicar confirmação"))))))))),"Confirmar dados")</f>
        <v/>
      </c>
      <c r="N117" s="10" t="n"/>
    </row>
    <row r="118">
      <c r="A118" s="10" t="n"/>
      <c r="B118" s="4" t="n"/>
      <c r="C118" s="27" t="n"/>
      <c r="D118" s="10" t="n"/>
      <c r="E118" s="10" t="n"/>
      <c r="F118" s="10" t="n"/>
      <c r="G118" s="13" t="n"/>
      <c r="H118" s="15" t="n"/>
      <c r="I118" s="7">
        <f>IFERROR(IF(OR(G118="",H118=""),"",G118*H118),"")</f>
        <v/>
      </c>
      <c r="J118" s="12" t="n"/>
      <c r="K118" s="12" t="n"/>
      <c r="L118" s="7">
        <f>IFERROR(IF(A118="","",IF(AND(K118="Activo",J118="Sim"),I118,0)),"")</f>
        <v/>
      </c>
      <c r="M118" s="5">
        <f>IFERROR(IF(A118="","",IF(COUNTIF($A$111:$A$210,A118)&gt;1,"ID duplicado",IF(B118="","Indicar ano fiscal",IF(K118="","Indicar estado",IF(K118="Anulado","Anulado",IF(OR(G118="",H118=""),"Completar montante/afetação",IF(J118="A confirmar","Por confirmar identificação",IF(J118="Não","Não incluído: sem confirmação",IF(J118="Sim",IF(OR(C118="",YEAR(C118)=B118),"Incluído no controlo","Confirmar ano/data"),"Indicar confirmação"))))))))),"Confirmar dados")</f>
        <v/>
      </c>
      <c r="N118" s="10" t="n"/>
    </row>
    <row r="119">
      <c r="A119" s="10" t="n"/>
      <c r="B119" s="4" t="n"/>
      <c r="C119" s="27" t="n"/>
      <c r="D119" s="10" t="n"/>
      <c r="E119" s="10" t="n"/>
      <c r="F119" s="10" t="n"/>
      <c r="G119" s="13" t="n"/>
      <c r="H119" s="15" t="n"/>
      <c r="I119" s="7">
        <f>IFERROR(IF(OR(G119="",H119=""),"",G119*H119),"")</f>
        <v/>
      </c>
      <c r="J119" s="12" t="n"/>
      <c r="K119" s="12" t="n"/>
      <c r="L119" s="7">
        <f>IFERROR(IF(A119="","",IF(AND(K119="Activo",J119="Sim"),I119,0)),"")</f>
        <v/>
      </c>
      <c r="M119" s="5">
        <f>IFERROR(IF(A119="","",IF(COUNTIF($A$111:$A$210,A119)&gt;1,"ID duplicado",IF(B119="","Indicar ano fiscal",IF(K119="","Indicar estado",IF(K119="Anulado","Anulado",IF(OR(G119="",H119=""),"Completar montante/afetação",IF(J119="A confirmar","Por confirmar identificação",IF(J119="Não","Não incluído: sem confirmação",IF(J119="Sim",IF(OR(C119="",YEAR(C119)=B119),"Incluído no controlo","Confirmar ano/data"),"Indicar confirmação"))))))))),"Confirmar dados")</f>
        <v/>
      </c>
      <c r="N119" s="10" t="n"/>
    </row>
    <row r="120">
      <c r="A120" s="10" t="n"/>
      <c r="B120" s="4" t="n"/>
      <c r="C120" s="27" t="n"/>
      <c r="D120" s="10" t="n"/>
      <c r="E120" s="10" t="n"/>
      <c r="F120" s="10" t="n"/>
      <c r="G120" s="13" t="n"/>
      <c r="H120" s="15" t="n"/>
      <c r="I120" s="7">
        <f>IFERROR(IF(OR(G120="",H120=""),"",G120*H120),"")</f>
        <v/>
      </c>
      <c r="J120" s="12" t="n"/>
      <c r="K120" s="12" t="n"/>
      <c r="L120" s="7">
        <f>IFERROR(IF(A120="","",IF(AND(K120="Activo",J120="Sim"),I120,0)),"")</f>
        <v/>
      </c>
      <c r="M120" s="5">
        <f>IFERROR(IF(A120="","",IF(COUNTIF($A$111:$A$210,A120)&gt;1,"ID duplicado",IF(B120="","Indicar ano fiscal",IF(K120="","Indicar estado",IF(K120="Anulado","Anulado",IF(OR(G120="",H120=""),"Completar montante/afetação",IF(J120="A confirmar","Por confirmar identificação",IF(J120="Não","Não incluído: sem confirmação",IF(J120="Sim",IF(OR(C120="",YEAR(C120)=B120),"Incluído no controlo","Confirmar ano/data"),"Indicar confirmação"))))))))),"Confirmar dados")</f>
        <v/>
      </c>
      <c r="N120" s="10" t="n"/>
    </row>
    <row r="121">
      <c r="A121" s="10" t="n"/>
      <c r="B121" s="4" t="n"/>
      <c r="C121" s="27" t="n"/>
      <c r="D121" s="10" t="n"/>
      <c r="E121" s="10" t="n"/>
      <c r="F121" s="10" t="n"/>
      <c r="G121" s="13" t="n"/>
      <c r="H121" s="15" t="n"/>
      <c r="I121" s="7">
        <f>IFERROR(IF(OR(G121="",H121=""),"",G121*H121),"")</f>
        <v/>
      </c>
      <c r="J121" s="12" t="n"/>
      <c r="K121" s="12" t="n"/>
      <c r="L121" s="7">
        <f>IFERROR(IF(A121="","",IF(AND(K121="Activo",J121="Sim"),I121,0)),"")</f>
        <v/>
      </c>
      <c r="M121" s="5">
        <f>IFERROR(IF(A121="","",IF(COUNTIF($A$111:$A$210,A121)&gt;1,"ID duplicado",IF(B121="","Indicar ano fiscal",IF(K121="","Indicar estado",IF(K121="Anulado","Anulado",IF(OR(G121="",H121=""),"Completar montante/afetação",IF(J121="A confirmar","Por confirmar identificação",IF(J121="Não","Não incluído: sem confirmação",IF(J121="Sim",IF(OR(C121="",YEAR(C121)=B121),"Incluído no controlo","Confirmar ano/data"),"Indicar confirmação"))))))))),"Confirmar dados")</f>
        <v/>
      </c>
      <c r="N121" s="10" t="n"/>
    </row>
    <row r="122">
      <c r="A122" s="10" t="n"/>
      <c r="B122" s="4" t="n"/>
      <c r="C122" s="27" t="n"/>
      <c r="D122" s="10" t="n"/>
      <c r="E122" s="10" t="n"/>
      <c r="F122" s="10" t="n"/>
      <c r="G122" s="13" t="n"/>
      <c r="H122" s="15" t="n"/>
      <c r="I122" s="7">
        <f>IFERROR(IF(OR(G122="",H122=""),"",G122*H122),"")</f>
        <v/>
      </c>
      <c r="J122" s="12" t="n"/>
      <c r="K122" s="12" t="n"/>
      <c r="L122" s="7">
        <f>IFERROR(IF(A122="","",IF(AND(K122="Activo",J122="Sim"),I122,0)),"")</f>
        <v/>
      </c>
      <c r="M122" s="5">
        <f>IFERROR(IF(A122="","",IF(COUNTIF($A$111:$A$210,A122)&gt;1,"ID duplicado",IF(B122="","Indicar ano fiscal",IF(K122="","Indicar estado",IF(K122="Anulado","Anulado",IF(OR(G122="",H122=""),"Completar montante/afetação",IF(J122="A confirmar","Por confirmar identificação",IF(J122="Não","Não incluído: sem confirmação",IF(J122="Sim",IF(OR(C122="",YEAR(C122)=B122),"Incluído no controlo","Confirmar ano/data"),"Indicar confirmação"))))))))),"Confirmar dados")</f>
        <v/>
      </c>
      <c r="N122" s="10" t="n"/>
    </row>
    <row r="123">
      <c r="A123" s="10" t="n"/>
      <c r="B123" s="4" t="n"/>
      <c r="C123" s="27" t="n"/>
      <c r="D123" s="10" t="n"/>
      <c r="E123" s="10" t="n"/>
      <c r="F123" s="10" t="n"/>
      <c r="G123" s="13" t="n"/>
      <c r="H123" s="15" t="n"/>
      <c r="I123" s="7">
        <f>IFERROR(IF(OR(G123="",H123=""),"",G123*H123),"")</f>
        <v/>
      </c>
      <c r="J123" s="12" t="n"/>
      <c r="K123" s="12" t="n"/>
      <c r="L123" s="7">
        <f>IFERROR(IF(A123="","",IF(AND(K123="Activo",J123="Sim"),I123,0)),"")</f>
        <v/>
      </c>
      <c r="M123" s="5">
        <f>IFERROR(IF(A123="","",IF(COUNTIF($A$111:$A$210,A123)&gt;1,"ID duplicado",IF(B123="","Indicar ano fiscal",IF(K123="","Indicar estado",IF(K123="Anulado","Anulado",IF(OR(G123="",H123=""),"Completar montante/afetação",IF(J123="A confirmar","Por confirmar identificação",IF(J123="Não","Não incluído: sem confirmação",IF(J123="Sim",IF(OR(C123="",YEAR(C123)=B123),"Incluído no controlo","Confirmar ano/data"),"Indicar confirmação"))))))))),"Confirmar dados")</f>
        <v/>
      </c>
      <c r="N123" s="10" t="n"/>
    </row>
    <row r="124">
      <c r="A124" s="10" t="n"/>
      <c r="B124" s="4" t="n"/>
      <c r="C124" s="27" t="n"/>
      <c r="D124" s="10" t="n"/>
      <c r="E124" s="10" t="n"/>
      <c r="F124" s="10" t="n"/>
      <c r="G124" s="13" t="n"/>
      <c r="H124" s="15" t="n"/>
      <c r="I124" s="7">
        <f>IFERROR(IF(OR(G124="",H124=""),"",G124*H124),"")</f>
        <v/>
      </c>
      <c r="J124" s="12" t="n"/>
      <c r="K124" s="12" t="n"/>
      <c r="L124" s="7">
        <f>IFERROR(IF(A124="","",IF(AND(K124="Activo",J124="Sim"),I124,0)),"")</f>
        <v/>
      </c>
      <c r="M124" s="5">
        <f>IFERROR(IF(A124="","",IF(COUNTIF($A$111:$A$210,A124)&gt;1,"ID duplicado",IF(B124="","Indicar ano fiscal",IF(K124="","Indicar estado",IF(K124="Anulado","Anulado",IF(OR(G124="",H124=""),"Completar montante/afetação",IF(J124="A confirmar","Por confirmar identificação",IF(J124="Não","Não incluído: sem confirmação",IF(J124="Sim",IF(OR(C124="",YEAR(C124)=B124),"Incluído no controlo","Confirmar ano/data"),"Indicar confirmação"))))))))),"Confirmar dados")</f>
        <v/>
      </c>
      <c r="N124" s="10" t="n"/>
    </row>
    <row r="125">
      <c r="A125" s="10" t="n"/>
      <c r="B125" s="4" t="n"/>
      <c r="C125" s="27" t="n"/>
      <c r="D125" s="10" t="n"/>
      <c r="E125" s="10" t="n"/>
      <c r="F125" s="10" t="n"/>
      <c r="G125" s="13" t="n"/>
      <c r="H125" s="15" t="n"/>
      <c r="I125" s="7">
        <f>IFERROR(IF(OR(G125="",H125=""),"",G125*H125),"")</f>
        <v/>
      </c>
      <c r="J125" s="12" t="n"/>
      <c r="K125" s="12" t="n"/>
      <c r="L125" s="7">
        <f>IFERROR(IF(A125="","",IF(AND(K125="Activo",J125="Sim"),I125,0)),"")</f>
        <v/>
      </c>
      <c r="M125" s="5">
        <f>IFERROR(IF(A125="","",IF(COUNTIF($A$111:$A$210,A125)&gt;1,"ID duplicado",IF(B125="","Indicar ano fiscal",IF(K125="","Indicar estado",IF(K125="Anulado","Anulado",IF(OR(G125="",H125=""),"Completar montante/afetação",IF(J125="A confirmar","Por confirmar identificação",IF(J125="Não","Não incluído: sem confirmação",IF(J125="Sim",IF(OR(C125="",YEAR(C125)=B125),"Incluído no controlo","Confirmar ano/data"),"Indicar confirmação"))))))))),"Confirmar dados")</f>
        <v/>
      </c>
      <c r="N125" s="10" t="n"/>
    </row>
    <row r="126">
      <c r="A126" s="10" t="n"/>
      <c r="B126" s="4" t="n"/>
      <c r="C126" s="27" t="n"/>
      <c r="D126" s="10" t="n"/>
      <c r="E126" s="10" t="n"/>
      <c r="F126" s="10" t="n"/>
      <c r="G126" s="13" t="n"/>
      <c r="H126" s="15" t="n"/>
      <c r="I126" s="7">
        <f>IFERROR(IF(OR(G126="",H126=""),"",G126*H126),"")</f>
        <v/>
      </c>
      <c r="J126" s="12" t="n"/>
      <c r="K126" s="12" t="n"/>
      <c r="L126" s="7">
        <f>IFERROR(IF(A126="","",IF(AND(K126="Activo",J126="Sim"),I126,0)),"")</f>
        <v/>
      </c>
      <c r="M126" s="5">
        <f>IFERROR(IF(A126="","",IF(COUNTIF($A$111:$A$210,A126)&gt;1,"ID duplicado",IF(B126="","Indicar ano fiscal",IF(K126="","Indicar estado",IF(K126="Anulado","Anulado",IF(OR(G126="",H126=""),"Completar montante/afetação",IF(J126="A confirmar","Por confirmar identificação",IF(J126="Não","Não incluído: sem confirmação",IF(J126="Sim",IF(OR(C126="",YEAR(C126)=B126),"Incluído no controlo","Confirmar ano/data"),"Indicar confirmação"))))))))),"Confirmar dados")</f>
        <v/>
      </c>
      <c r="N126" s="10" t="n"/>
    </row>
    <row r="127">
      <c r="A127" s="10" t="n"/>
      <c r="B127" s="4" t="n"/>
      <c r="C127" s="27" t="n"/>
      <c r="D127" s="10" t="n"/>
      <c r="E127" s="10" t="n"/>
      <c r="F127" s="10" t="n"/>
      <c r="G127" s="13" t="n"/>
      <c r="H127" s="15" t="n"/>
      <c r="I127" s="7">
        <f>IFERROR(IF(OR(G127="",H127=""),"",G127*H127),"")</f>
        <v/>
      </c>
      <c r="J127" s="12" t="n"/>
      <c r="K127" s="12" t="n"/>
      <c r="L127" s="7">
        <f>IFERROR(IF(A127="","",IF(AND(K127="Activo",J127="Sim"),I127,0)),"")</f>
        <v/>
      </c>
      <c r="M127" s="5">
        <f>IFERROR(IF(A127="","",IF(COUNTIF($A$111:$A$210,A127)&gt;1,"ID duplicado",IF(B127="","Indicar ano fiscal",IF(K127="","Indicar estado",IF(K127="Anulado","Anulado",IF(OR(G127="",H127=""),"Completar montante/afetação",IF(J127="A confirmar","Por confirmar identificação",IF(J127="Não","Não incluído: sem confirmação",IF(J127="Sim",IF(OR(C127="",YEAR(C127)=B127),"Incluído no controlo","Confirmar ano/data"),"Indicar confirmação"))))))))),"Confirmar dados")</f>
        <v/>
      </c>
      <c r="N127" s="10" t="n"/>
    </row>
    <row r="128">
      <c r="A128" s="10" t="n"/>
      <c r="B128" s="4" t="n"/>
      <c r="C128" s="27" t="n"/>
      <c r="D128" s="10" t="n"/>
      <c r="E128" s="10" t="n"/>
      <c r="F128" s="10" t="n"/>
      <c r="G128" s="13" t="n"/>
      <c r="H128" s="15" t="n"/>
      <c r="I128" s="7">
        <f>IFERROR(IF(OR(G128="",H128=""),"",G128*H128),"")</f>
        <v/>
      </c>
      <c r="J128" s="12" t="n"/>
      <c r="K128" s="12" t="n"/>
      <c r="L128" s="7">
        <f>IFERROR(IF(A128="","",IF(AND(K128="Activo",J128="Sim"),I128,0)),"")</f>
        <v/>
      </c>
      <c r="M128" s="5">
        <f>IFERROR(IF(A128="","",IF(COUNTIF($A$111:$A$210,A128)&gt;1,"ID duplicado",IF(B128="","Indicar ano fiscal",IF(K128="","Indicar estado",IF(K128="Anulado","Anulado",IF(OR(G128="",H128=""),"Completar montante/afetação",IF(J128="A confirmar","Por confirmar identificação",IF(J128="Não","Não incluído: sem confirmação",IF(J128="Sim",IF(OR(C128="",YEAR(C128)=B128),"Incluído no controlo","Confirmar ano/data"),"Indicar confirmação"))))))))),"Confirmar dados")</f>
        <v/>
      </c>
      <c r="N128" s="10" t="n"/>
    </row>
    <row r="129">
      <c r="A129" s="10" t="n"/>
      <c r="B129" s="4" t="n"/>
      <c r="C129" s="27" t="n"/>
      <c r="D129" s="10" t="n"/>
      <c r="E129" s="10" t="n"/>
      <c r="F129" s="10" t="n"/>
      <c r="G129" s="13" t="n"/>
      <c r="H129" s="15" t="n"/>
      <c r="I129" s="7">
        <f>IFERROR(IF(OR(G129="",H129=""),"",G129*H129),"")</f>
        <v/>
      </c>
      <c r="J129" s="12" t="n"/>
      <c r="K129" s="12" t="n"/>
      <c r="L129" s="7">
        <f>IFERROR(IF(A129="","",IF(AND(K129="Activo",J129="Sim"),I129,0)),"")</f>
        <v/>
      </c>
      <c r="M129" s="5">
        <f>IFERROR(IF(A129="","",IF(COUNTIF($A$111:$A$210,A129)&gt;1,"ID duplicado",IF(B129="","Indicar ano fiscal",IF(K129="","Indicar estado",IF(K129="Anulado","Anulado",IF(OR(G129="",H129=""),"Completar montante/afetação",IF(J129="A confirmar","Por confirmar identificação",IF(J129="Não","Não incluído: sem confirmação",IF(J129="Sim",IF(OR(C129="",YEAR(C129)=B129),"Incluído no controlo","Confirmar ano/data"),"Indicar confirmação"))))))))),"Confirmar dados")</f>
        <v/>
      </c>
      <c r="N129" s="10" t="n"/>
    </row>
    <row r="130">
      <c r="A130" s="10" t="n"/>
      <c r="B130" s="4" t="n"/>
      <c r="C130" s="27" t="n"/>
      <c r="D130" s="10" t="n"/>
      <c r="E130" s="10" t="n"/>
      <c r="F130" s="10" t="n"/>
      <c r="G130" s="13" t="n"/>
      <c r="H130" s="15" t="n"/>
      <c r="I130" s="7">
        <f>IFERROR(IF(OR(G130="",H130=""),"",G130*H130),"")</f>
        <v/>
      </c>
      <c r="J130" s="12" t="n"/>
      <c r="K130" s="12" t="n"/>
      <c r="L130" s="7">
        <f>IFERROR(IF(A130="","",IF(AND(K130="Activo",J130="Sim"),I130,0)),"")</f>
        <v/>
      </c>
      <c r="M130" s="5">
        <f>IFERROR(IF(A130="","",IF(COUNTIF($A$111:$A$210,A130)&gt;1,"ID duplicado",IF(B130="","Indicar ano fiscal",IF(K130="","Indicar estado",IF(K130="Anulado","Anulado",IF(OR(G130="",H130=""),"Completar montante/afetação",IF(J130="A confirmar","Por confirmar identificação",IF(J130="Não","Não incluído: sem confirmação",IF(J130="Sim",IF(OR(C130="",YEAR(C130)=B130),"Incluído no controlo","Confirmar ano/data"),"Indicar confirmação"))))))))),"Confirmar dados")</f>
        <v/>
      </c>
      <c r="N130" s="10" t="n"/>
    </row>
    <row r="131">
      <c r="A131" s="10" t="n"/>
      <c r="B131" s="4" t="n"/>
      <c r="C131" s="27" t="n"/>
      <c r="D131" s="10" t="n"/>
      <c r="E131" s="10" t="n"/>
      <c r="F131" s="10" t="n"/>
      <c r="G131" s="13" t="n"/>
      <c r="H131" s="15" t="n"/>
      <c r="I131" s="7">
        <f>IFERROR(IF(OR(G131="",H131=""),"",G131*H131),"")</f>
        <v/>
      </c>
      <c r="J131" s="12" t="n"/>
      <c r="K131" s="12" t="n"/>
      <c r="L131" s="7">
        <f>IFERROR(IF(A131="","",IF(AND(K131="Activo",J131="Sim"),I131,0)),"")</f>
        <v/>
      </c>
      <c r="M131" s="5">
        <f>IFERROR(IF(A131="","",IF(COUNTIF($A$111:$A$210,A131)&gt;1,"ID duplicado",IF(B131="","Indicar ano fiscal",IF(K131="","Indicar estado",IF(K131="Anulado","Anulado",IF(OR(G131="",H131=""),"Completar montante/afetação",IF(J131="A confirmar","Por confirmar identificação",IF(J131="Não","Não incluído: sem confirmação",IF(J131="Sim",IF(OR(C131="",YEAR(C131)=B131),"Incluído no controlo","Confirmar ano/data"),"Indicar confirmação"))))))))),"Confirmar dados")</f>
        <v/>
      </c>
      <c r="N131" s="10" t="n"/>
    </row>
    <row r="132">
      <c r="A132" s="10" t="n"/>
      <c r="B132" s="4" t="n"/>
      <c r="C132" s="27" t="n"/>
      <c r="D132" s="10" t="n"/>
      <c r="E132" s="10" t="n"/>
      <c r="F132" s="10" t="n"/>
      <c r="G132" s="13" t="n"/>
      <c r="H132" s="15" t="n"/>
      <c r="I132" s="7">
        <f>IFERROR(IF(OR(G132="",H132=""),"",G132*H132),"")</f>
        <v/>
      </c>
      <c r="J132" s="12" t="n"/>
      <c r="K132" s="12" t="n"/>
      <c r="L132" s="7">
        <f>IFERROR(IF(A132="","",IF(AND(K132="Activo",J132="Sim"),I132,0)),"")</f>
        <v/>
      </c>
      <c r="M132" s="5">
        <f>IFERROR(IF(A132="","",IF(COUNTIF($A$111:$A$210,A132)&gt;1,"ID duplicado",IF(B132="","Indicar ano fiscal",IF(K132="","Indicar estado",IF(K132="Anulado","Anulado",IF(OR(G132="",H132=""),"Completar montante/afetação",IF(J132="A confirmar","Por confirmar identificação",IF(J132="Não","Não incluído: sem confirmação",IF(J132="Sim",IF(OR(C132="",YEAR(C132)=B132),"Incluído no controlo","Confirmar ano/data"),"Indicar confirmação"))))))))),"Confirmar dados")</f>
        <v/>
      </c>
      <c r="N132" s="10" t="n"/>
    </row>
    <row r="133">
      <c r="A133" s="10" t="n"/>
      <c r="B133" s="4" t="n"/>
      <c r="C133" s="27" t="n"/>
      <c r="D133" s="10" t="n"/>
      <c r="E133" s="10" t="n"/>
      <c r="F133" s="10" t="n"/>
      <c r="G133" s="13" t="n"/>
      <c r="H133" s="15" t="n"/>
      <c r="I133" s="7">
        <f>IFERROR(IF(OR(G133="",H133=""),"",G133*H133),"")</f>
        <v/>
      </c>
      <c r="J133" s="12" t="n"/>
      <c r="K133" s="12" t="n"/>
      <c r="L133" s="7">
        <f>IFERROR(IF(A133="","",IF(AND(K133="Activo",J133="Sim"),I133,0)),"")</f>
        <v/>
      </c>
      <c r="M133" s="5">
        <f>IFERROR(IF(A133="","",IF(COUNTIF($A$111:$A$210,A133)&gt;1,"ID duplicado",IF(B133="","Indicar ano fiscal",IF(K133="","Indicar estado",IF(K133="Anulado","Anulado",IF(OR(G133="",H133=""),"Completar montante/afetação",IF(J133="A confirmar","Por confirmar identificação",IF(J133="Não","Não incluído: sem confirmação",IF(J133="Sim",IF(OR(C133="",YEAR(C133)=B133),"Incluído no controlo","Confirmar ano/data"),"Indicar confirmação"))))))))),"Confirmar dados")</f>
        <v/>
      </c>
      <c r="N133" s="10" t="n"/>
    </row>
    <row r="134">
      <c r="A134" s="10" t="n"/>
      <c r="B134" s="4" t="n"/>
      <c r="C134" s="27" t="n"/>
      <c r="D134" s="10" t="n"/>
      <c r="E134" s="10" t="n"/>
      <c r="F134" s="10" t="n"/>
      <c r="G134" s="13" t="n"/>
      <c r="H134" s="15" t="n"/>
      <c r="I134" s="7">
        <f>IFERROR(IF(OR(G134="",H134=""),"",G134*H134),"")</f>
        <v/>
      </c>
      <c r="J134" s="12" t="n"/>
      <c r="K134" s="12" t="n"/>
      <c r="L134" s="7">
        <f>IFERROR(IF(A134="","",IF(AND(K134="Activo",J134="Sim"),I134,0)),"")</f>
        <v/>
      </c>
      <c r="M134" s="5">
        <f>IFERROR(IF(A134="","",IF(COUNTIF($A$111:$A$210,A134)&gt;1,"ID duplicado",IF(B134="","Indicar ano fiscal",IF(K134="","Indicar estado",IF(K134="Anulado","Anulado",IF(OR(G134="",H134=""),"Completar montante/afetação",IF(J134="A confirmar","Por confirmar identificação",IF(J134="Não","Não incluído: sem confirmação",IF(J134="Sim",IF(OR(C134="",YEAR(C134)=B134),"Incluído no controlo","Confirmar ano/data"),"Indicar confirmação"))))))))),"Confirmar dados")</f>
        <v/>
      </c>
      <c r="N134" s="10" t="n"/>
    </row>
    <row r="135">
      <c r="A135" s="10" t="n"/>
      <c r="B135" s="4" t="n"/>
      <c r="C135" s="27" t="n"/>
      <c r="D135" s="10" t="n"/>
      <c r="E135" s="10" t="n"/>
      <c r="F135" s="10" t="n"/>
      <c r="G135" s="13" t="n"/>
      <c r="H135" s="15" t="n"/>
      <c r="I135" s="7">
        <f>IFERROR(IF(OR(G135="",H135=""),"",G135*H135),"")</f>
        <v/>
      </c>
      <c r="J135" s="12" t="n"/>
      <c r="K135" s="12" t="n"/>
      <c r="L135" s="7">
        <f>IFERROR(IF(A135="","",IF(AND(K135="Activo",J135="Sim"),I135,0)),"")</f>
        <v/>
      </c>
      <c r="M135" s="5">
        <f>IFERROR(IF(A135="","",IF(COUNTIF($A$111:$A$210,A135)&gt;1,"ID duplicado",IF(B135="","Indicar ano fiscal",IF(K135="","Indicar estado",IF(K135="Anulado","Anulado",IF(OR(G135="",H135=""),"Completar montante/afetação",IF(J135="A confirmar","Por confirmar identificação",IF(J135="Não","Não incluído: sem confirmação",IF(J135="Sim",IF(OR(C135="",YEAR(C135)=B135),"Incluído no controlo","Confirmar ano/data"),"Indicar confirmação"))))))))),"Confirmar dados")</f>
        <v/>
      </c>
      <c r="N135" s="10" t="n"/>
    </row>
    <row r="136">
      <c r="A136" s="10" t="n"/>
      <c r="B136" s="4" t="n"/>
      <c r="C136" s="27" t="n"/>
      <c r="D136" s="10" t="n"/>
      <c r="E136" s="10" t="n"/>
      <c r="F136" s="10" t="n"/>
      <c r="G136" s="13" t="n"/>
      <c r="H136" s="15" t="n"/>
      <c r="I136" s="7">
        <f>IFERROR(IF(OR(G136="",H136=""),"",G136*H136),"")</f>
        <v/>
      </c>
      <c r="J136" s="12" t="n"/>
      <c r="K136" s="12" t="n"/>
      <c r="L136" s="7">
        <f>IFERROR(IF(A136="","",IF(AND(K136="Activo",J136="Sim"),I136,0)),"")</f>
        <v/>
      </c>
      <c r="M136" s="5">
        <f>IFERROR(IF(A136="","",IF(COUNTIF($A$111:$A$210,A136)&gt;1,"ID duplicado",IF(B136="","Indicar ano fiscal",IF(K136="","Indicar estado",IF(K136="Anulado","Anulado",IF(OR(G136="",H136=""),"Completar montante/afetação",IF(J136="A confirmar","Por confirmar identificação",IF(J136="Não","Não incluído: sem confirmação",IF(J136="Sim",IF(OR(C136="",YEAR(C136)=B136),"Incluído no controlo","Confirmar ano/data"),"Indicar confirmação"))))))))),"Confirmar dados")</f>
        <v/>
      </c>
      <c r="N136" s="10" t="n"/>
    </row>
    <row r="137">
      <c r="A137" s="10" t="n"/>
      <c r="B137" s="4" t="n"/>
      <c r="C137" s="27" t="n"/>
      <c r="D137" s="10" t="n"/>
      <c r="E137" s="10" t="n"/>
      <c r="F137" s="10" t="n"/>
      <c r="G137" s="13" t="n"/>
      <c r="H137" s="15" t="n"/>
      <c r="I137" s="7">
        <f>IFERROR(IF(OR(G137="",H137=""),"",G137*H137),"")</f>
        <v/>
      </c>
      <c r="J137" s="12" t="n"/>
      <c r="K137" s="12" t="n"/>
      <c r="L137" s="7">
        <f>IFERROR(IF(A137="","",IF(AND(K137="Activo",J137="Sim"),I137,0)),"")</f>
        <v/>
      </c>
      <c r="M137" s="5">
        <f>IFERROR(IF(A137="","",IF(COUNTIF($A$111:$A$210,A137)&gt;1,"ID duplicado",IF(B137="","Indicar ano fiscal",IF(K137="","Indicar estado",IF(K137="Anulado","Anulado",IF(OR(G137="",H137=""),"Completar montante/afetação",IF(J137="A confirmar","Por confirmar identificação",IF(J137="Não","Não incluído: sem confirmação",IF(J137="Sim",IF(OR(C137="",YEAR(C137)=B137),"Incluído no controlo","Confirmar ano/data"),"Indicar confirmação"))))))))),"Confirmar dados")</f>
        <v/>
      </c>
      <c r="N137" s="10" t="n"/>
    </row>
    <row r="138">
      <c r="A138" s="10" t="n"/>
      <c r="B138" s="4" t="n"/>
      <c r="C138" s="27" t="n"/>
      <c r="D138" s="10" t="n"/>
      <c r="E138" s="10" t="n"/>
      <c r="F138" s="10" t="n"/>
      <c r="G138" s="13" t="n"/>
      <c r="H138" s="15" t="n"/>
      <c r="I138" s="7">
        <f>IFERROR(IF(OR(G138="",H138=""),"",G138*H138),"")</f>
        <v/>
      </c>
      <c r="J138" s="12" t="n"/>
      <c r="K138" s="12" t="n"/>
      <c r="L138" s="7">
        <f>IFERROR(IF(A138="","",IF(AND(K138="Activo",J138="Sim"),I138,0)),"")</f>
        <v/>
      </c>
      <c r="M138" s="5">
        <f>IFERROR(IF(A138="","",IF(COUNTIF($A$111:$A$210,A138)&gt;1,"ID duplicado",IF(B138="","Indicar ano fiscal",IF(K138="","Indicar estado",IF(K138="Anulado","Anulado",IF(OR(G138="",H138=""),"Completar montante/afetação",IF(J138="A confirmar","Por confirmar identificação",IF(J138="Não","Não incluído: sem confirmação",IF(J138="Sim",IF(OR(C138="",YEAR(C138)=B138),"Incluído no controlo","Confirmar ano/data"),"Indicar confirmação"))))))))),"Confirmar dados")</f>
        <v/>
      </c>
      <c r="N138" s="10" t="n"/>
    </row>
    <row r="139">
      <c r="A139" s="10" t="n"/>
      <c r="B139" s="4" t="n"/>
      <c r="C139" s="27" t="n"/>
      <c r="D139" s="10" t="n"/>
      <c r="E139" s="10" t="n"/>
      <c r="F139" s="10" t="n"/>
      <c r="G139" s="13" t="n"/>
      <c r="H139" s="15" t="n"/>
      <c r="I139" s="7">
        <f>IFERROR(IF(OR(G139="",H139=""),"",G139*H139),"")</f>
        <v/>
      </c>
      <c r="J139" s="12" t="n"/>
      <c r="K139" s="12" t="n"/>
      <c r="L139" s="7">
        <f>IFERROR(IF(A139="","",IF(AND(K139="Activo",J139="Sim"),I139,0)),"")</f>
        <v/>
      </c>
      <c r="M139" s="5">
        <f>IFERROR(IF(A139="","",IF(COUNTIF($A$111:$A$210,A139)&gt;1,"ID duplicado",IF(B139="","Indicar ano fiscal",IF(K139="","Indicar estado",IF(K139="Anulado","Anulado",IF(OR(G139="",H139=""),"Completar montante/afetação",IF(J139="A confirmar","Por confirmar identificação",IF(J139="Não","Não incluído: sem confirmação",IF(J139="Sim",IF(OR(C139="",YEAR(C139)=B139),"Incluído no controlo","Confirmar ano/data"),"Indicar confirmação"))))))))),"Confirmar dados")</f>
        <v/>
      </c>
      <c r="N139" s="10" t="n"/>
    </row>
    <row r="140">
      <c r="A140" s="10" t="n"/>
      <c r="B140" s="4" t="n"/>
      <c r="C140" s="27" t="n"/>
      <c r="D140" s="10" t="n"/>
      <c r="E140" s="10" t="n"/>
      <c r="F140" s="10" t="n"/>
      <c r="G140" s="13" t="n"/>
      <c r="H140" s="15" t="n"/>
      <c r="I140" s="7">
        <f>IFERROR(IF(OR(G140="",H140=""),"",G140*H140),"")</f>
        <v/>
      </c>
      <c r="J140" s="12" t="n"/>
      <c r="K140" s="12" t="n"/>
      <c r="L140" s="7">
        <f>IFERROR(IF(A140="","",IF(AND(K140="Activo",J140="Sim"),I140,0)),"")</f>
        <v/>
      </c>
      <c r="M140" s="5">
        <f>IFERROR(IF(A140="","",IF(COUNTIF($A$111:$A$210,A140)&gt;1,"ID duplicado",IF(B140="","Indicar ano fiscal",IF(K140="","Indicar estado",IF(K140="Anulado","Anulado",IF(OR(G140="",H140=""),"Completar montante/afetação",IF(J140="A confirmar","Por confirmar identificação",IF(J140="Não","Não incluído: sem confirmação",IF(J140="Sim",IF(OR(C140="",YEAR(C140)=B140),"Incluído no controlo","Confirmar ano/data"),"Indicar confirmação"))))))))),"Confirmar dados")</f>
        <v/>
      </c>
      <c r="N140" s="10" t="n"/>
    </row>
    <row r="141">
      <c r="A141" s="10" t="n"/>
      <c r="B141" s="4" t="n"/>
      <c r="C141" s="27" t="n"/>
      <c r="D141" s="10" t="n"/>
      <c r="E141" s="10" t="n"/>
      <c r="F141" s="10" t="n"/>
      <c r="G141" s="13" t="n"/>
      <c r="H141" s="15" t="n"/>
      <c r="I141" s="7">
        <f>IFERROR(IF(OR(G141="",H141=""),"",G141*H141),"")</f>
        <v/>
      </c>
      <c r="J141" s="12" t="n"/>
      <c r="K141" s="12" t="n"/>
      <c r="L141" s="7">
        <f>IFERROR(IF(A141="","",IF(AND(K141="Activo",J141="Sim"),I141,0)),"")</f>
        <v/>
      </c>
      <c r="M141" s="5">
        <f>IFERROR(IF(A141="","",IF(COUNTIF($A$111:$A$210,A141)&gt;1,"ID duplicado",IF(B141="","Indicar ano fiscal",IF(K141="","Indicar estado",IF(K141="Anulado","Anulado",IF(OR(G141="",H141=""),"Completar montante/afetação",IF(J141="A confirmar","Por confirmar identificação",IF(J141="Não","Não incluído: sem confirmação",IF(J141="Sim",IF(OR(C141="",YEAR(C141)=B141),"Incluído no controlo","Confirmar ano/data"),"Indicar confirmação"))))))))),"Confirmar dados")</f>
        <v/>
      </c>
      <c r="N141" s="10" t="n"/>
    </row>
    <row r="142">
      <c r="A142" s="10" t="n"/>
      <c r="B142" s="4" t="n"/>
      <c r="C142" s="27" t="n"/>
      <c r="D142" s="10" t="n"/>
      <c r="E142" s="10" t="n"/>
      <c r="F142" s="10" t="n"/>
      <c r="G142" s="13" t="n"/>
      <c r="H142" s="15" t="n"/>
      <c r="I142" s="7">
        <f>IFERROR(IF(OR(G142="",H142=""),"",G142*H142),"")</f>
        <v/>
      </c>
      <c r="J142" s="12" t="n"/>
      <c r="K142" s="12" t="n"/>
      <c r="L142" s="7">
        <f>IFERROR(IF(A142="","",IF(AND(K142="Activo",J142="Sim"),I142,0)),"")</f>
        <v/>
      </c>
      <c r="M142" s="5">
        <f>IFERROR(IF(A142="","",IF(COUNTIF($A$111:$A$210,A142)&gt;1,"ID duplicado",IF(B142="","Indicar ano fiscal",IF(K142="","Indicar estado",IF(K142="Anulado","Anulado",IF(OR(G142="",H142=""),"Completar montante/afetação",IF(J142="A confirmar","Por confirmar identificação",IF(J142="Não","Não incluído: sem confirmação",IF(J142="Sim",IF(OR(C142="",YEAR(C142)=B142),"Incluído no controlo","Confirmar ano/data"),"Indicar confirmação"))))))))),"Confirmar dados")</f>
        <v/>
      </c>
      <c r="N142" s="10" t="n"/>
    </row>
    <row r="143">
      <c r="A143" s="10" t="n"/>
      <c r="B143" s="4" t="n"/>
      <c r="C143" s="27" t="n"/>
      <c r="D143" s="10" t="n"/>
      <c r="E143" s="10" t="n"/>
      <c r="F143" s="10" t="n"/>
      <c r="G143" s="13" t="n"/>
      <c r="H143" s="15" t="n"/>
      <c r="I143" s="7">
        <f>IFERROR(IF(OR(G143="",H143=""),"",G143*H143),"")</f>
        <v/>
      </c>
      <c r="J143" s="12" t="n"/>
      <c r="K143" s="12" t="n"/>
      <c r="L143" s="7">
        <f>IFERROR(IF(A143="","",IF(AND(K143="Activo",J143="Sim"),I143,0)),"")</f>
        <v/>
      </c>
      <c r="M143" s="5">
        <f>IFERROR(IF(A143="","",IF(COUNTIF($A$111:$A$210,A143)&gt;1,"ID duplicado",IF(B143="","Indicar ano fiscal",IF(K143="","Indicar estado",IF(K143="Anulado","Anulado",IF(OR(G143="",H143=""),"Completar montante/afetação",IF(J143="A confirmar","Por confirmar identificação",IF(J143="Não","Não incluído: sem confirmação",IF(J143="Sim",IF(OR(C143="",YEAR(C143)=B143),"Incluído no controlo","Confirmar ano/data"),"Indicar confirmação"))))))))),"Confirmar dados")</f>
        <v/>
      </c>
      <c r="N143" s="10" t="n"/>
    </row>
    <row r="144">
      <c r="A144" s="10" t="n"/>
      <c r="B144" s="4" t="n"/>
      <c r="C144" s="27" t="n"/>
      <c r="D144" s="10" t="n"/>
      <c r="E144" s="10" t="n"/>
      <c r="F144" s="10" t="n"/>
      <c r="G144" s="13" t="n"/>
      <c r="H144" s="15" t="n"/>
      <c r="I144" s="7">
        <f>IFERROR(IF(OR(G144="",H144=""),"",G144*H144),"")</f>
        <v/>
      </c>
      <c r="J144" s="12" t="n"/>
      <c r="K144" s="12" t="n"/>
      <c r="L144" s="7">
        <f>IFERROR(IF(A144="","",IF(AND(K144="Activo",J144="Sim"),I144,0)),"")</f>
        <v/>
      </c>
      <c r="M144" s="5">
        <f>IFERROR(IF(A144="","",IF(COUNTIF($A$111:$A$210,A144)&gt;1,"ID duplicado",IF(B144="","Indicar ano fiscal",IF(K144="","Indicar estado",IF(K144="Anulado","Anulado",IF(OR(G144="",H144=""),"Completar montante/afetação",IF(J144="A confirmar","Por confirmar identificação",IF(J144="Não","Não incluído: sem confirmação",IF(J144="Sim",IF(OR(C144="",YEAR(C144)=B144),"Incluído no controlo","Confirmar ano/data"),"Indicar confirmação"))))))))),"Confirmar dados")</f>
        <v/>
      </c>
      <c r="N144" s="10" t="n"/>
    </row>
    <row r="145">
      <c r="A145" s="10" t="n"/>
      <c r="B145" s="4" t="n"/>
      <c r="C145" s="27" t="n"/>
      <c r="D145" s="10" t="n"/>
      <c r="E145" s="10" t="n"/>
      <c r="F145" s="10" t="n"/>
      <c r="G145" s="13" t="n"/>
      <c r="H145" s="15" t="n"/>
      <c r="I145" s="7">
        <f>IFERROR(IF(OR(G145="",H145=""),"",G145*H145),"")</f>
        <v/>
      </c>
      <c r="J145" s="12" t="n"/>
      <c r="K145" s="12" t="n"/>
      <c r="L145" s="7">
        <f>IFERROR(IF(A145="","",IF(AND(K145="Activo",J145="Sim"),I145,0)),"")</f>
        <v/>
      </c>
      <c r="M145" s="5">
        <f>IFERROR(IF(A145="","",IF(COUNTIF($A$111:$A$210,A145)&gt;1,"ID duplicado",IF(B145="","Indicar ano fiscal",IF(K145="","Indicar estado",IF(K145="Anulado","Anulado",IF(OR(G145="",H145=""),"Completar montante/afetação",IF(J145="A confirmar","Por confirmar identificação",IF(J145="Não","Não incluído: sem confirmação",IF(J145="Sim",IF(OR(C145="",YEAR(C145)=B145),"Incluído no controlo","Confirmar ano/data"),"Indicar confirmação"))))))))),"Confirmar dados")</f>
        <v/>
      </c>
      <c r="N145" s="10" t="n"/>
    </row>
    <row r="146">
      <c r="A146" s="10" t="n"/>
      <c r="B146" s="4" t="n"/>
      <c r="C146" s="27" t="n"/>
      <c r="D146" s="10" t="n"/>
      <c r="E146" s="10" t="n"/>
      <c r="F146" s="10" t="n"/>
      <c r="G146" s="13" t="n"/>
      <c r="H146" s="15" t="n"/>
      <c r="I146" s="7">
        <f>IFERROR(IF(OR(G146="",H146=""),"",G146*H146),"")</f>
        <v/>
      </c>
      <c r="J146" s="12" t="n"/>
      <c r="K146" s="12" t="n"/>
      <c r="L146" s="7">
        <f>IFERROR(IF(A146="","",IF(AND(K146="Activo",J146="Sim"),I146,0)),"")</f>
        <v/>
      </c>
      <c r="M146" s="5">
        <f>IFERROR(IF(A146="","",IF(COUNTIF($A$111:$A$210,A146)&gt;1,"ID duplicado",IF(B146="","Indicar ano fiscal",IF(K146="","Indicar estado",IF(K146="Anulado","Anulado",IF(OR(G146="",H146=""),"Completar montante/afetação",IF(J146="A confirmar","Por confirmar identificação",IF(J146="Não","Não incluído: sem confirmação",IF(J146="Sim",IF(OR(C146="",YEAR(C146)=B146),"Incluído no controlo","Confirmar ano/data"),"Indicar confirmação"))))))))),"Confirmar dados")</f>
        <v/>
      </c>
      <c r="N146" s="10" t="n"/>
    </row>
    <row r="147">
      <c r="A147" s="10" t="n"/>
      <c r="B147" s="4" t="n"/>
      <c r="C147" s="27" t="n"/>
      <c r="D147" s="10" t="n"/>
      <c r="E147" s="10" t="n"/>
      <c r="F147" s="10" t="n"/>
      <c r="G147" s="13" t="n"/>
      <c r="H147" s="15" t="n"/>
      <c r="I147" s="7">
        <f>IFERROR(IF(OR(G147="",H147=""),"",G147*H147),"")</f>
        <v/>
      </c>
      <c r="J147" s="12" t="n"/>
      <c r="K147" s="12" t="n"/>
      <c r="L147" s="7">
        <f>IFERROR(IF(A147="","",IF(AND(K147="Activo",J147="Sim"),I147,0)),"")</f>
        <v/>
      </c>
      <c r="M147" s="5">
        <f>IFERROR(IF(A147="","",IF(COUNTIF($A$111:$A$210,A147)&gt;1,"ID duplicado",IF(B147="","Indicar ano fiscal",IF(K147="","Indicar estado",IF(K147="Anulado","Anulado",IF(OR(G147="",H147=""),"Completar montante/afetação",IF(J147="A confirmar","Por confirmar identificação",IF(J147="Não","Não incluído: sem confirmação",IF(J147="Sim",IF(OR(C147="",YEAR(C147)=B147),"Incluído no controlo","Confirmar ano/data"),"Indicar confirmação"))))))))),"Confirmar dados")</f>
        <v/>
      </c>
      <c r="N147" s="10" t="n"/>
    </row>
    <row r="148">
      <c r="A148" s="10" t="n"/>
      <c r="B148" s="4" t="n"/>
      <c r="C148" s="27" t="n"/>
      <c r="D148" s="10" t="n"/>
      <c r="E148" s="10" t="n"/>
      <c r="F148" s="10" t="n"/>
      <c r="G148" s="13" t="n"/>
      <c r="H148" s="15" t="n"/>
      <c r="I148" s="7">
        <f>IFERROR(IF(OR(G148="",H148=""),"",G148*H148),"")</f>
        <v/>
      </c>
      <c r="J148" s="12" t="n"/>
      <c r="K148" s="12" t="n"/>
      <c r="L148" s="7">
        <f>IFERROR(IF(A148="","",IF(AND(K148="Activo",J148="Sim"),I148,0)),"")</f>
        <v/>
      </c>
      <c r="M148" s="5">
        <f>IFERROR(IF(A148="","",IF(COUNTIF($A$111:$A$210,A148)&gt;1,"ID duplicado",IF(B148="","Indicar ano fiscal",IF(K148="","Indicar estado",IF(K148="Anulado","Anulado",IF(OR(G148="",H148=""),"Completar montante/afetação",IF(J148="A confirmar","Por confirmar identificação",IF(J148="Não","Não incluído: sem confirmação",IF(J148="Sim",IF(OR(C148="",YEAR(C148)=B148),"Incluído no controlo","Confirmar ano/data"),"Indicar confirmação"))))))))),"Confirmar dados")</f>
        <v/>
      </c>
      <c r="N148" s="10" t="n"/>
    </row>
    <row r="149">
      <c r="A149" s="10" t="n"/>
      <c r="B149" s="4" t="n"/>
      <c r="C149" s="27" t="n"/>
      <c r="D149" s="10" t="n"/>
      <c r="E149" s="10" t="n"/>
      <c r="F149" s="10" t="n"/>
      <c r="G149" s="13" t="n"/>
      <c r="H149" s="15" t="n"/>
      <c r="I149" s="7">
        <f>IFERROR(IF(OR(G149="",H149=""),"",G149*H149),"")</f>
        <v/>
      </c>
      <c r="J149" s="12" t="n"/>
      <c r="K149" s="12" t="n"/>
      <c r="L149" s="7">
        <f>IFERROR(IF(A149="","",IF(AND(K149="Activo",J149="Sim"),I149,0)),"")</f>
        <v/>
      </c>
      <c r="M149" s="5">
        <f>IFERROR(IF(A149="","",IF(COUNTIF($A$111:$A$210,A149)&gt;1,"ID duplicado",IF(B149="","Indicar ano fiscal",IF(K149="","Indicar estado",IF(K149="Anulado","Anulado",IF(OR(G149="",H149=""),"Completar montante/afetação",IF(J149="A confirmar","Por confirmar identificação",IF(J149="Não","Não incluído: sem confirmação",IF(J149="Sim",IF(OR(C149="",YEAR(C149)=B149),"Incluído no controlo","Confirmar ano/data"),"Indicar confirmação"))))))))),"Confirmar dados")</f>
        <v/>
      </c>
      <c r="N149" s="10" t="n"/>
    </row>
    <row r="150">
      <c r="A150" s="10" t="n"/>
      <c r="B150" s="4" t="n"/>
      <c r="C150" s="27" t="n"/>
      <c r="D150" s="10" t="n"/>
      <c r="E150" s="10" t="n"/>
      <c r="F150" s="10" t="n"/>
      <c r="G150" s="13" t="n"/>
      <c r="H150" s="15" t="n"/>
      <c r="I150" s="7">
        <f>IFERROR(IF(OR(G150="",H150=""),"",G150*H150),"")</f>
        <v/>
      </c>
      <c r="J150" s="12" t="n"/>
      <c r="K150" s="12" t="n"/>
      <c r="L150" s="7">
        <f>IFERROR(IF(A150="","",IF(AND(K150="Activo",J150="Sim"),I150,0)),"")</f>
        <v/>
      </c>
      <c r="M150" s="5">
        <f>IFERROR(IF(A150="","",IF(COUNTIF($A$111:$A$210,A150)&gt;1,"ID duplicado",IF(B150="","Indicar ano fiscal",IF(K150="","Indicar estado",IF(K150="Anulado","Anulado",IF(OR(G150="",H150=""),"Completar montante/afetação",IF(J150="A confirmar","Por confirmar identificação",IF(J150="Não","Não incluído: sem confirmação",IF(J150="Sim",IF(OR(C150="",YEAR(C150)=B150),"Incluído no controlo","Confirmar ano/data"),"Indicar confirmação"))))))))),"Confirmar dados")</f>
        <v/>
      </c>
      <c r="N150" s="10" t="n"/>
    </row>
    <row r="151">
      <c r="A151" s="10" t="n"/>
      <c r="B151" s="4" t="n"/>
      <c r="C151" s="27" t="n"/>
      <c r="D151" s="10" t="n"/>
      <c r="E151" s="10" t="n"/>
      <c r="F151" s="10" t="n"/>
      <c r="G151" s="13" t="n"/>
      <c r="H151" s="15" t="n"/>
      <c r="I151" s="7">
        <f>IFERROR(IF(OR(G151="",H151=""),"",G151*H151),"")</f>
        <v/>
      </c>
      <c r="J151" s="12" t="n"/>
      <c r="K151" s="12" t="n"/>
      <c r="L151" s="7">
        <f>IFERROR(IF(A151="","",IF(AND(K151="Activo",J151="Sim"),I151,0)),"")</f>
        <v/>
      </c>
      <c r="M151" s="5">
        <f>IFERROR(IF(A151="","",IF(COUNTIF($A$111:$A$210,A151)&gt;1,"ID duplicado",IF(B151="","Indicar ano fiscal",IF(K151="","Indicar estado",IF(K151="Anulado","Anulado",IF(OR(G151="",H151=""),"Completar montante/afetação",IF(J151="A confirmar","Por confirmar identificação",IF(J151="Não","Não incluído: sem confirmação",IF(J151="Sim",IF(OR(C151="",YEAR(C151)=B151),"Incluído no controlo","Confirmar ano/data"),"Indicar confirmação"))))))))),"Confirmar dados")</f>
        <v/>
      </c>
      <c r="N151" s="10" t="n"/>
    </row>
    <row r="152">
      <c r="A152" s="10" t="n"/>
      <c r="B152" s="4" t="n"/>
      <c r="C152" s="27" t="n"/>
      <c r="D152" s="10" t="n"/>
      <c r="E152" s="10" t="n"/>
      <c r="F152" s="10" t="n"/>
      <c r="G152" s="13" t="n"/>
      <c r="H152" s="15" t="n"/>
      <c r="I152" s="7">
        <f>IFERROR(IF(OR(G152="",H152=""),"",G152*H152),"")</f>
        <v/>
      </c>
      <c r="J152" s="12" t="n"/>
      <c r="K152" s="12" t="n"/>
      <c r="L152" s="7">
        <f>IFERROR(IF(A152="","",IF(AND(K152="Activo",J152="Sim"),I152,0)),"")</f>
        <v/>
      </c>
      <c r="M152" s="5">
        <f>IFERROR(IF(A152="","",IF(COUNTIF($A$111:$A$210,A152)&gt;1,"ID duplicado",IF(B152="","Indicar ano fiscal",IF(K152="","Indicar estado",IF(K152="Anulado","Anulado",IF(OR(G152="",H152=""),"Completar montante/afetação",IF(J152="A confirmar","Por confirmar identificação",IF(J152="Não","Não incluído: sem confirmação",IF(J152="Sim",IF(OR(C152="",YEAR(C152)=B152),"Incluído no controlo","Confirmar ano/data"),"Indicar confirmação"))))))))),"Confirmar dados")</f>
        <v/>
      </c>
      <c r="N152" s="10" t="n"/>
    </row>
    <row r="153">
      <c r="A153" s="10" t="n"/>
      <c r="B153" s="4" t="n"/>
      <c r="C153" s="27" t="n"/>
      <c r="D153" s="10" t="n"/>
      <c r="E153" s="10" t="n"/>
      <c r="F153" s="10" t="n"/>
      <c r="G153" s="13" t="n"/>
      <c r="H153" s="15" t="n"/>
      <c r="I153" s="7">
        <f>IFERROR(IF(OR(G153="",H153=""),"",G153*H153),"")</f>
        <v/>
      </c>
      <c r="J153" s="12" t="n"/>
      <c r="K153" s="12" t="n"/>
      <c r="L153" s="7">
        <f>IFERROR(IF(A153="","",IF(AND(K153="Activo",J153="Sim"),I153,0)),"")</f>
        <v/>
      </c>
      <c r="M153" s="5">
        <f>IFERROR(IF(A153="","",IF(COUNTIF($A$111:$A$210,A153)&gt;1,"ID duplicado",IF(B153="","Indicar ano fiscal",IF(K153="","Indicar estado",IF(K153="Anulado","Anulado",IF(OR(G153="",H153=""),"Completar montante/afetação",IF(J153="A confirmar","Por confirmar identificação",IF(J153="Não","Não incluído: sem confirmação",IF(J153="Sim",IF(OR(C153="",YEAR(C153)=B153),"Incluído no controlo","Confirmar ano/data"),"Indicar confirmação"))))))))),"Confirmar dados")</f>
        <v/>
      </c>
      <c r="N153" s="10" t="n"/>
    </row>
    <row r="154">
      <c r="A154" s="10" t="n"/>
      <c r="B154" s="4" t="n"/>
      <c r="C154" s="27" t="n"/>
      <c r="D154" s="10" t="n"/>
      <c r="E154" s="10" t="n"/>
      <c r="F154" s="10" t="n"/>
      <c r="G154" s="13" t="n"/>
      <c r="H154" s="15" t="n"/>
      <c r="I154" s="7">
        <f>IFERROR(IF(OR(G154="",H154=""),"",G154*H154),"")</f>
        <v/>
      </c>
      <c r="J154" s="12" t="n"/>
      <c r="K154" s="12" t="n"/>
      <c r="L154" s="7">
        <f>IFERROR(IF(A154="","",IF(AND(K154="Activo",J154="Sim"),I154,0)),"")</f>
        <v/>
      </c>
      <c r="M154" s="5">
        <f>IFERROR(IF(A154="","",IF(COUNTIF($A$111:$A$210,A154)&gt;1,"ID duplicado",IF(B154="","Indicar ano fiscal",IF(K154="","Indicar estado",IF(K154="Anulado","Anulado",IF(OR(G154="",H154=""),"Completar montante/afetação",IF(J154="A confirmar","Por confirmar identificação",IF(J154="Não","Não incluído: sem confirmação",IF(J154="Sim",IF(OR(C154="",YEAR(C154)=B154),"Incluído no controlo","Confirmar ano/data"),"Indicar confirmação"))))))))),"Confirmar dados")</f>
        <v/>
      </c>
      <c r="N154" s="10" t="n"/>
    </row>
    <row r="155">
      <c r="A155" s="10" t="n"/>
      <c r="B155" s="4" t="n"/>
      <c r="C155" s="27" t="n"/>
      <c r="D155" s="10" t="n"/>
      <c r="E155" s="10" t="n"/>
      <c r="F155" s="10" t="n"/>
      <c r="G155" s="13" t="n"/>
      <c r="H155" s="15" t="n"/>
      <c r="I155" s="7">
        <f>IFERROR(IF(OR(G155="",H155=""),"",G155*H155),"")</f>
        <v/>
      </c>
      <c r="J155" s="12" t="n"/>
      <c r="K155" s="12" t="n"/>
      <c r="L155" s="7">
        <f>IFERROR(IF(A155="","",IF(AND(K155="Activo",J155="Sim"),I155,0)),"")</f>
        <v/>
      </c>
      <c r="M155" s="5">
        <f>IFERROR(IF(A155="","",IF(COUNTIF($A$111:$A$210,A155)&gt;1,"ID duplicado",IF(B155="","Indicar ano fiscal",IF(K155="","Indicar estado",IF(K155="Anulado","Anulado",IF(OR(G155="",H155=""),"Completar montante/afetação",IF(J155="A confirmar","Por confirmar identificação",IF(J155="Não","Não incluído: sem confirmação",IF(J155="Sim",IF(OR(C155="",YEAR(C155)=B155),"Incluído no controlo","Confirmar ano/data"),"Indicar confirmação"))))))))),"Confirmar dados")</f>
        <v/>
      </c>
      <c r="N155" s="10" t="n"/>
    </row>
    <row r="156">
      <c r="A156" s="10" t="n"/>
      <c r="B156" s="4" t="n"/>
      <c r="C156" s="27" t="n"/>
      <c r="D156" s="10" t="n"/>
      <c r="E156" s="10" t="n"/>
      <c r="F156" s="10" t="n"/>
      <c r="G156" s="13" t="n"/>
      <c r="H156" s="15" t="n"/>
      <c r="I156" s="7">
        <f>IFERROR(IF(OR(G156="",H156=""),"",G156*H156),"")</f>
        <v/>
      </c>
      <c r="J156" s="12" t="n"/>
      <c r="K156" s="12" t="n"/>
      <c r="L156" s="7">
        <f>IFERROR(IF(A156="","",IF(AND(K156="Activo",J156="Sim"),I156,0)),"")</f>
        <v/>
      </c>
      <c r="M156" s="5">
        <f>IFERROR(IF(A156="","",IF(COUNTIF($A$111:$A$210,A156)&gt;1,"ID duplicado",IF(B156="","Indicar ano fiscal",IF(K156="","Indicar estado",IF(K156="Anulado","Anulado",IF(OR(G156="",H156=""),"Completar montante/afetação",IF(J156="A confirmar","Por confirmar identificação",IF(J156="Não","Não incluído: sem confirmação",IF(J156="Sim",IF(OR(C156="",YEAR(C156)=B156),"Incluído no controlo","Confirmar ano/data"),"Indicar confirmação"))))))))),"Confirmar dados")</f>
        <v/>
      </c>
      <c r="N156" s="10" t="n"/>
    </row>
    <row r="157">
      <c r="A157" s="10" t="n"/>
      <c r="B157" s="4" t="n"/>
      <c r="C157" s="27" t="n"/>
      <c r="D157" s="10" t="n"/>
      <c r="E157" s="10" t="n"/>
      <c r="F157" s="10" t="n"/>
      <c r="G157" s="13" t="n"/>
      <c r="H157" s="15" t="n"/>
      <c r="I157" s="7">
        <f>IFERROR(IF(OR(G157="",H157=""),"",G157*H157),"")</f>
        <v/>
      </c>
      <c r="J157" s="12" t="n"/>
      <c r="K157" s="12" t="n"/>
      <c r="L157" s="7">
        <f>IFERROR(IF(A157="","",IF(AND(K157="Activo",J157="Sim"),I157,0)),"")</f>
        <v/>
      </c>
      <c r="M157" s="5">
        <f>IFERROR(IF(A157="","",IF(COUNTIF($A$111:$A$210,A157)&gt;1,"ID duplicado",IF(B157="","Indicar ano fiscal",IF(K157="","Indicar estado",IF(K157="Anulado","Anulado",IF(OR(G157="",H157=""),"Completar montante/afetação",IF(J157="A confirmar","Por confirmar identificação",IF(J157="Não","Não incluído: sem confirmação",IF(J157="Sim",IF(OR(C157="",YEAR(C157)=B157),"Incluído no controlo","Confirmar ano/data"),"Indicar confirmação"))))))))),"Confirmar dados")</f>
        <v/>
      </c>
      <c r="N157" s="10" t="n"/>
    </row>
    <row r="158">
      <c r="A158" s="10" t="n"/>
      <c r="B158" s="4" t="n"/>
      <c r="C158" s="27" t="n"/>
      <c r="D158" s="10" t="n"/>
      <c r="E158" s="10" t="n"/>
      <c r="F158" s="10" t="n"/>
      <c r="G158" s="13" t="n"/>
      <c r="H158" s="15" t="n"/>
      <c r="I158" s="7">
        <f>IFERROR(IF(OR(G158="",H158=""),"",G158*H158),"")</f>
        <v/>
      </c>
      <c r="J158" s="12" t="n"/>
      <c r="K158" s="12" t="n"/>
      <c r="L158" s="7">
        <f>IFERROR(IF(A158="","",IF(AND(K158="Activo",J158="Sim"),I158,0)),"")</f>
        <v/>
      </c>
      <c r="M158" s="5">
        <f>IFERROR(IF(A158="","",IF(COUNTIF($A$111:$A$210,A158)&gt;1,"ID duplicado",IF(B158="","Indicar ano fiscal",IF(K158="","Indicar estado",IF(K158="Anulado","Anulado",IF(OR(G158="",H158=""),"Completar montante/afetação",IF(J158="A confirmar","Por confirmar identificação",IF(J158="Não","Não incluído: sem confirmação",IF(J158="Sim",IF(OR(C158="",YEAR(C158)=B158),"Incluído no controlo","Confirmar ano/data"),"Indicar confirmação"))))))))),"Confirmar dados")</f>
        <v/>
      </c>
      <c r="N158" s="10" t="n"/>
    </row>
    <row r="159">
      <c r="A159" s="10" t="n"/>
      <c r="B159" s="4" t="n"/>
      <c r="C159" s="27" t="n"/>
      <c r="D159" s="10" t="n"/>
      <c r="E159" s="10" t="n"/>
      <c r="F159" s="10" t="n"/>
      <c r="G159" s="13" t="n"/>
      <c r="H159" s="15" t="n"/>
      <c r="I159" s="7">
        <f>IFERROR(IF(OR(G159="",H159=""),"",G159*H159),"")</f>
        <v/>
      </c>
      <c r="J159" s="12" t="n"/>
      <c r="K159" s="12" t="n"/>
      <c r="L159" s="7">
        <f>IFERROR(IF(A159="","",IF(AND(K159="Activo",J159="Sim"),I159,0)),"")</f>
        <v/>
      </c>
      <c r="M159" s="5">
        <f>IFERROR(IF(A159="","",IF(COUNTIF($A$111:$A$210,A159)&gt;1,"ID duplicado",IF(B159="","Indicar ano fiscal",IF(K159="","Indicar estado",IF(K159="Anulado","Anulado",IF(OR(G159="",H159=""),"Completar montante/afetação",IF(J159="A confirmar","Por confirmar identificação",IF(J159="Não","Não incluído: sem confirmação",IF(J159="Sim",IF(OR(C159="",YEAR(C159)=B159),"Incluído no controlo","Confirmar ano/data"),"Indicar confirmação"))))))))),"Confirmar dados")</f>
        <v/>
      </c>
      <c r="N159" s="10" t="n"/>
    </row>
    <row r="160">
      <c r="A160" s="10" t="n"/>
      <c r="B160" s="4" t="n"/>
      <c r="C160" s="27" t="n"/>
      <c r="D160" s="10" t="n"/>
      <c r="E160" s="10" t="n"/>
      <c r="F160" s="10" t="n"/>
      <c r="G160" s="13" t="n"/>
      <c r="H160" s="15" t="n"/>
      <c r="I160" s="7">
        <f>IFERROR(IF(OR(G160="",H160=""),"",G160*H160),"")</f>
        <v/>
      </c>
      <c r="J160" s="12" t="n"/>
      <c r="K160" s="12" t="n"/>
      <c r="L160" s="7">
        <f>IFERROR(IF(A160="","",IF(AND(K160="Activo",J160="Sim"),I160,0)),"")</f>
        <v/>
      </c>
      <c r="M160" s="5">
        <f>IFERROR(IF(A160="","",IF(COUNTIF($A$111:$A$210,A160)&gt;1,"ID duplicado",IF(B160="","Indicar ano fiscal",IF(K160="","Indicar estado",IF(K160="Anulado","Anulado",IF(OR(G160="",H160=""),"Completar montante/afetação",IF(J160="A confirmar","Por confirmar identificação",IF(J160="Não","Não incluído: sem confirmação",IF(J160="Sim",IF(OR(C160="",YEAR(C160)=B160),"Incluído no controlo","Confirmar ano/data"),"Indicar confirmação"))))))))),"Confirmar dados")</f>
        <v/>
      </c>
      <c r="N160" s="10" t="n"/>
    </row>
    <row r="161">
      <c r="A161" s="10" t="n"/>
      <c r="B161" s="4" t="n"/>
      <c r="C161" s="27" t="n"/>
      <c r="D161" s="10" t="n"/>
      <c r="E161" s="10" t="n"/>
      <c r="F161" s="10" t="n"/>
      <c r="G161" s="13" t="n"/>
      <c r="H161" s="15" t="n"/>
      <c r="I161" s="7">
        <f>IFERROR(IF(OR(G161="",H161=""),"",G161*H161),"")</f>
        <v/>
      </c>
      <c r="J161" s="12" t="n"/>
      <c r="K161" s="12" t="n"/>
      <c r="L161" s="7">
        <f>IFERROR(IF(A161="","",IF(AND(K161="Activo",J161="Sim"),I161,0)),"")</f>
        <v/>
      </c>
      <c r="M161" s="5">
        <f>IFERROR(IF(A161="","",IF(COUNTIF($A$111:$A$210,A161)&gt;1,"ID duplicado",IF(B161="","Indicar ano fiscal",IF(K161="","Indicar estado",IF(K161="Anulado","Anulado",IF(OR(G161="",H161=""),"Completar montante/afetação",IF(J161="A confirmar","Por confirmar identificação",IF(J161="Não","Não incluído: sem confirmação",IF(J161="Sim",IF(OR(C161="",YEAR(C161)=B161),"Incluído no controlo","Confirmar ano/data"),"Indicar confirmação"))))))))),"Confirmar dados")</f>
        <v/>
      </c>
      <c r="N161" s="10" t="n"/>
    </row>
    <row r="162">
      <c r="A162" s="10" t="n"/>
      <c r="B162" s="4" t="n"/>
      <c r="C162" s="27" t="n"/>
      <c r="D162" s="10" t="n"/>
      <c r="E162" s="10" t="n"/>
      <c r="F162" s="10" t="n"/>
      <c r="G162" s="13" t="n"/>
      <c r="H162" s="15" t="n"/>
      <c r="I162" s="7">
        <f>IFERROR(IF(OR(G162="",H162=""),"",G162*H162),"")</f>
        <v/>
      </c>
      <c r="J162" s="12" t="n"/>
      <c r="K162" s="12" t="n"/>
      <c r="L162" s="7">
        <f>IFERROR(IF(A162="","",IF(AND(K162="Activo",J162="Sim"),I162,0)),"")</f>
        <v/>
      </c>
      <c r="M162" s="5">
        <f>IFERROR(IF(A162="","",IF(COUNTIF($A$111:$A$210,A162)&gt;1,"ID duplicado",IF(B162="","Indicar ano fiscal",IF(K162="","Indicar estado",IF(K162="Anulado","Anulado",IF(OR(G162="",H162=""),"Completar montante/afetação",IF(J162="A confirmar","Por confirmar identificação",IF(J162="Não","Não incluído: sem confirmação",IF(J162="Sim",IF(OR(C162="",YEAR(C162)=B162),"Incluído no controlo","Confirmar ano/data"),"Indicar confirmação"))))))))),"Confirmar dados")</f>
        <v/>
      </c>
      <c r="N162" s="10" t="n"/>
    </row>
    <row r="163">
      <c r="A163" s="10" t="n"/>
      <c r="B163" s="4" t="n"/>
      <c r="C163" s="27" t="n"/>
      <c r="D163" s="10" t="n"/>
      <c r="E163" s="10" t="n"/>
      <c r="F163" s="10" t="n"/>
      <c r="G163" s="13" t="n"/>
      <c r="H163" s="15" t="n"/>
      <c r="I163" s="7">
        <f>IFERROR(IF(OR(G163="",H163=""),"",G163*H163),"")</f>
        <v/>
      </c>
      <c r="J163" s="12" t="n"/>
      <c r="K163" s="12" t="n"/>
      <c r="L163" s="7">
        <f>IFERROR(IF(A163="","",IF(AND(K163="Activo",J163="Sim"),I163,0)),"")</f>
        <v/>
      </c>
      <c r="M163" s="5">
        <f>IFERROR(IF(A163="","",IF(COUNTIF($A$111:$A$210,A163)&gt;1,"ID duplicado",IF(B163="","Indicar ano fiscal",IF(K163="","Indicar estado",IF(K163="Anulado","Anulado",IF(OR(G163="",H163=""),"Completar montante/afetação",IF(J163="A confirmar","Por confirmar identificação",IF(J163="Não","Não incluído: sem confirmação",IF(J163="Sim",IF(OR(C163="",YEAR(C163)=B163),"Incluído no controlo","Confirmar ano/data"),"Indicar confirmação"))))))))),"Confirmar dados")</f>
        <v/>
      </c>
      <c r="N163" s="10" t="n"/>
    </row>
    <row r="164">
      <c r="A164" s="10" t="n"/>
      <c r="B164" s="4" t="n"/>
      <c r="C164" s="27" t="n"/>
      <c r="D164" s="10" t="n"/>
      <c r="E164" s="10" t="n"/>
      <c r="F164" s="10" t="n"/>
      <c r="G164" s="13" t="n"/>
      <c r="H164" s="15" t="n"/>
      <c r="I164" s="7">
        <f>IFERROR(IF(OR(G164="",H164=""),"",G164*H164),"")</f>
        <v/>
      </c>
      <c r="J164" s="12" t="n"/>
      <c r="K164" s="12" t="n"/>
      <c r="L164" s="7">
        <f>IFERROR(IF(A164="","",IF(AND(K164="Activo",J164="Sim"),I164,0)),"")</f>
        <v/>
      </c>
      <c r="M164" s="5">
        <f>IFERROR(IF(A164="","",IF(COUNTIF($A$111:$A$210,A164)&gt;1,"ID duplicado",IF(B164="","Indicar ano fiscal",IF(K164="","Indicar estado",IF(K164="Anulado","Anulado",IF(OR(G164="",H164=""),"Completar montante/afetação",IF(J164="A confirmar","Por confirmar identificação",IF(J164="Não","Não incluído: sem confirmação",IF(J164="Sim",IF(OR(C164="",YEAR(C164)=B164),"Incluído no controlo","Confirmar ano/data"),"Indicar confirmação"))))))))),"Confirmar dados")</f>
        <v/>
      </c>
      <c r="N164" s="10" t="n"/>
    </row>
    <row r="165">
      <c r="A165" s="10" t="n"/>
      <c r="B165" s="4" t="n"/>
      <c r="C165" s="27" t="n"/>
      <c r="D165" s="10" t="n"/>
      <c r="E165" s="10" t="n"/>
      <c r="F165" s="10" t="n"/>
      <c r="G165" s="13" t="n"/>
      <c r="H165" s="15" t="n"/>
      <c r="I165" s="7">
        <f>IFERROR(IF(OR(G165="",H165=""),"",G165*H165),"")</f>
        <v/>
      </c>
      <c r="J165" s="12" t="n"/>
      <c r="K165" s="12" t="n"/>
      <c r="L165" s="7">
        <f>IFERROR(IF(A165="","",IF(AND(K165="Activo",J165="Sim"),I165,0)),"")</f>
        <v/>
      </c>
      <c r="M165" s="5">
        <f>IFERROR(IF(A165="","",IF(COUNTIF($A$111:$A$210,A165)&gt;1,"ID duplicado",IF(B165="","Indicar ano fiscal",IF(K165="","Indicar estado",IF(K165="Anulado","Anulado",IF(OR(G165="",H165=""),"Completar montante/afetação",IF(J165="A confirmar","Por confirmar identificação",IF(J165="Não","Não incluído: sem confirmação",IF(J165="Sim",IF(OR(C165="",YEAR(C165)=B165),"Incluído no controlo","Confirmar ano/data"),"Indicar confirmação"))))))))),"Confirmar dados")</f>
        <v/>
      </c>
      <c r="N165" s="10" t="n"/>
    </row>
    <row r="166">
      <c r="A166" s="10" t="n"/>
      <c r="B166" s="4" t="n"/>
      <c r="C166" s="27" t="n"/>
      <c r="D166" s="10" t="n"/>
      <c r="E166" s="10" t="n"/>
      <c r="F166" s="10" t="n"/>
      <c r="G166" s="13" t="n"/>
      <c r="H166" s="15" t="n"/>
      <c r="I166" s="7">
        <f>IFERROR(IF(OR(G166="",H166=""),"",G166*H166),"")</f>
        <v/>
      </c>
      <c r="J166" s="12" t="n"/>
      <c r="K166" s="12" t="n"/>
      <c r="L166" s="7">
        <f>IFERROR(IF(A166="","",IF(AND(K166="Activo",J166="Sim"),I166,0)),"")</f>
        <v/>
      </c>
      <c r="M166" s="5">
        <f>IFERROR(IF(A166="","",IF(COUNTIF($A$111:$A$210,A166)&gt;1,"ID duplicado",IF(B166="","Indicar ano fiscal",IF(K166="","Indicar estado",IF(K166="Anulado","Anulado",IF(OR(G166="",H166=""),"Completar montante/afetação",IF(J166="A confirmar","Por confirmar identificação",IF(J166="Não","Não incluído: sem confirmação",IF(J166="Sim",IF(OR(C166="",YEAR(C166)=B166),"Incluído no controlo","Confirmar ano/data"),"Indicar confirmação"))))))))),"Confirmar dados")</f>
        <v/>
      </c>
      <c r="N166" s="10" t="n"/>
    </row>
    <row r="167">
      <c r="A167" s="10" t="n"/>
      <c r="B167" s="4" t="n"/>
      <c r="C167" s="27" t="n"/>
      <c r="D167" s="10" t="n"/>
      <c r="E167" s="10" t="n"/>
      <c r="F167" s="10" t="n"/>
      <c r="G167" s="13" t="n"/>
      <c r="H167" s="15" t="n"/>
      <c r="I167" s="7">
        <f>IFERROR(IF(OR(G167="",H167=""),"",G167*H167),"")</f>
        <v/>
      </c>
      <c r="J167" s="12" t="n"/>
      <c r="K167" s="12" t="n"/>
      <c r="L167" s="7">
        <f>IFERROR(IF(A167="","",IF(AND(K167="Activo",J167="Sim"),I167,0)),"")</f>
        <v/>
      </c>
      <c r="M167" s="5">
        <f>IFERROR(IF(A167="","",IF(COUNTIF($A$111:$A$210,A167)&gt;1,"ID duplicado",IF(B167="","Indicar ano fiscal",IF(K167="","Indicar estado",IF(K167="Anulado","Anulado",IF(OR(G167="",H167=""),"Completar montante/afetação",IF(J167="A confirmar","Por confirmar identificação",IF(J167="Não","Não incluído: sem confirmação",IF(J167="Sim",IF(OR(C167="",YEAR(C167)=B167),"Incluído no controlo","Confirmar ano/data"),"Indicar confirmação"))))))))),"Confirmar dados")</f>
        <v/>
      </c>
      <c r="N167" s="10" t="n"/>
    </row>
    <row r="168">
      <c r="A168" s="10" t="n"/>
      <c r="B168" s="4" t="n"/>
      <c r="C168" s="27" t="n"/>
      <c r="D168" s="10" t="n"/>
      <c r="E168" s="10" t="n"/>
      <c r="F168" s="10" t="n"/>
      <c r="G168" s="13" t="n"/>
      <c r="H168" s="15" t="n"/>
      <c r="I168" s="7">
        <f>IFERROR(IF(OR(G168="",H168=""),"",G168*H168),"")</f>
        <v/>
      </c>
      <c r="J168" s="12" t="n"/>
      <c r="K168" s="12" t="n"/>
      <c r="L168" s="7">
        <f>IFERROR(IF(A168="","",IF(AND(K168="Activo",J168="Sim"),I168,0)),"")</f>
        <v/>
      </c>
      <c r="M168" s="5">
        <f>IFERROR(IF(A168="","",IF(COUNTIF($A$111:$A$210,A168)&gt;1,"ID duplicado",IF(B168="","Indicar ano fiscal",IF(K168="","Indicar estado",IF(K168="Anulado","Anulado",IF(OR(G168="",H168=""),"Completar montante/afetação",IF(J168="A confirmar","Por confirmar identificação",IF(J168="Não","Não incluído: sem confirmação",IF(J168="Sim",IF(OR(C168="",YEAR(C168)=B168),"Incluído no controlo","Confirmar ano/data"),"Indicar confirmação"))))))))),"Confirmar dados")</f>
        <v/>
      </c>
      <c r="N168" s="10" t="n"/>
    </row>
    <row r="169">
      <c r="A169" s="10" t="n"/>
      <c r="B169" s="4" t="n"/>
      <c r="C169" s="27" t="n"/>
      <c r="D169" s="10" t="n"/>
      <c r="E169" s="10" t="n"/>
      <c r="F169" s="10" t="n"/>
      <c r="G169" s="13" t="n"/>
      <c r="H169" s="15" t="n"/>
      <c r="I169" s="7">
        <f>IFERROR(IF(OR(G169="",H169=""),"",G169*H169),"")</f>
        <v/>
      </c>
      <c r="J169" s="12" t="n"/>
      <c r="K169" s="12" t="n"/>
      <c r="L169" s="7">
        <f>IFERROR(IF(A169="","",IF(AND(K169="Activo",J169="Sim"),I169,0)),"")</f>
        <v/>
      </c>
      <c r="M169" s="5">
        <f>IFERROR(IF(A169="","",IF(COUNTIF($A$111:$A$210,A169)&gt;1,"ID duplicado",IF(B169="","Indicar ano fiscal",IF(K169="","Indicar estado",IF(K169="Anulado","Anulado",IF(OR(G169="",H169=""),"Completar montante/afetação",IF(J169="A confirmar","Por confirmar identificação",IF(J169="Não","Não incluído: sem confirmação",IF(J169="Sim",IF(OR(C169="",YEAR(C169)=B169),"Incluído no controlo","Confirmar ano/data"),"Indicar confirmação"))))))))),"Confirmar dados")</f>
        <v/>
      </c>
      <c r="N169" s="10" t="n"/>
    </row>
    <row r="170">
      <c r="A170" s="10" t="n"/>
      <c r="B170" s="4" t="n"/>
      <c r="C170" s="27" t="n"/>
      <c r="D170" s="10" t="n"/>
      <c r="E170" s="10" t="n"/>
      <c r="F170" s="10" t="n"/>
      <c r="G170" s="13" t="n"/>
      <c r="H170" s="15" t="n"/>
      <c r="I170" s="7">
        <f>IFERROR(IF(OR(G170="",H170=""),"",G170*H170),"")</f>
        <v/>
      </c>
      <c r="J170" s="12" t="n"/>
      <c r="K170" s="12" t="n"/>
      <c r="L170" s="7">
        <f>IFERROR(IF(A170="","",IF(AND(K170="Activo",J170="Sim"),I170,0)),"")</f>
        <v/>
      </c>
      <c r="M170" s="5">
        <f>IFERROR(IF(A170="","",IF(COUNTIF($A$111:$A$210,A170)&gt;1,"ID duplicado",IF(B170="","Indicar ano fiscal",IF(K170="","Indicar estado",IF(K170="Anulado","Anulado",IF(OR(G170="",H170=""),"Completar montante/afetação",IF(J170="A confirmar","Por confirmar identificação",IF(J170="Não","Não incluído: sem confirmação",IF(J170="Sim",IF(OR(C170="",YEAR(C170)=B170),"Incluído no controlo","Confirmar ano/data"),"Indicar confirmação"))))))))),"Confirmar dados")</f>
        <v/>
      </c>
      <c r="N170" s="10" t="n"/>
    </row>
    <row r="171">
      <c r="A171" s="10" t="n"/>
      <c r="B171" s="4" t="n"/>
      <c r="C171" s="27" t="n"/>
      <c r="D171" s="10" t="n"/>
      <c r="E171" s="10" t="n"/>
      <c r="F171" s="10" t="n"/>
      <c r="G171" s="13" t="n"/>
      <c r="H171" s="15" t="n"/>
      <c r="I171" s="7">
        <f>IFERROR(IF(OR(G171="",H171=""),"",G171*H171),"")</f>
        <v/>
      </c>
      <c r="J171" s="12" t="n"/>
      <c r="K171" s="12" t="n"/>
      <c r="L171" s="7">
        <f>IFERROR(IF(A171="","",IF(AND(K171="Activo",J171="Sim"),I171,0)),"")</f>
        <v/>
      </c>
      <c r="M171" s="5">
        <f>IFERROR(IF(A171="","",IF(COUNTIF($A$111:$A$210,A171)&gt;1,"ID duplicado",IF(B171="","Indicar ano fiscal",IF(K171="","Indicar estado",IF(K171="Anulado","Anulado",IF(OR(G171="",H171=""),"Completar montante/afetação",IF(J171="A confirmar","Por confirmar identificação",IF(J171="Não","Não incluído: sem confirmação",IF(J171="Sim",IF(OR(C171="",YEAR(C171)=B171),"Incluído no controlo","Confirmar ano/data"),"Indicar confirmação"))))))))),"Confirmar dados")</f>
        <v/>
      </c>
      <c r="N171" s="10" t="n"/>
    </row>
    <row r="172">
      <c r="A172" s="10" t="n"/>
      <c r="B172" s="4" t="n"/>
      <c r="C172" s="27" t="n"/>
      <c r="D172" s="10" t="n"/>
      <c r="E172" s="10" t="n"/>
      <c r="F172" s="10" t="n"/>
      <c r="G172" s="13" t="n"/>
      <c r="H172" s="15" t="n"/>
      <c r="I172" s="7">
        <f>IFERROR(IF(OR(G172="",H172=""),"",G172*H172),"")</f>
        <v/>
      </c>
      <c r="J172" s="12" t="n"/>
      <c r="K172" s="12" t="n"/>
      <c r="L172" s="7">
        <f>IFERROR(IF(A172="","",IF(AND(K172="Activo",J172="Sim"),I172,0)),"")</f>
        <v/>
      </c>
      <c r="M172" s="5">
        <f>IFERROR(IF(A172="","",IF(COUNTIF($A$111:$A$210,A172)&gt;1,"ID duplicado",IF(B172="","Indicar ano fiscal",IF(K172="","Indicar estado",IF(K172="Anulado","Anulado",IF(OR(G172="",H172=""),"Completar montante/afetação",IF(J172="A confirmar","Por confirmar identificação",IF(J172="Não","Não incluído: sem confirmação",IF(J172="Sim",IF(OR(C172="",YEAR(C172)=B172),"Incluído no controlo","Confirmar ano/data"),"Indicar confirmação"))))))))),"Confirmar dados")</f>
        <v/>
      </c>
      <c r="N172" s="10" t="n"/>
    </row>
    <row r="173">
      <c r="A173" s="10" t="n"/>
      <c r="B173" s="4" t="n"/>
      <c r="C173" s="27" t="n"/>
      <c r="D173" s="10" t="n"/>
      <c r="E173" s="10" t="n"/>
      <c r="F173" s="10" t="n"/>
      <c r="G173" s="13" t="n"/>
      <c r="H173" s="15" t="n"/>
      <c r="I173" s="7">
        <f>IFERROR(IF(OR(G173="",H173=""),"",G173*H173),"")</f>
        <v/>
      </c>
      <c r="J173" s="12" t="n"/>
      <c r="K173" s="12" t="n"/>
      <c r="L173" s="7">
        <f>IFERROR(IF(A173="","",IF(AND(K173="Activo",J173="Sim"),I173,0)),"")</f>
        <v/>
      </c>
      <c r="M173" s="5">
        <f>IFERROR(IF(A173="","",IF(COUNTIF($A$111:$A$210,A173)&gt;1,"ID duplicado",IF(B173="","Indicar ano fiscal",IF(K173="","Indicar estado",IF(K173="Anulado","Anulado",IF(OR(G173="",H173=""),"Completar montante/afetação",IF(J173="A confirmar","Por confirmar identificação",IF(J173="Não","Não incluído: sem confirmação",IF(J173="Sim",IF(OR(C173="",YEAR(C173)=B173),"Incluído no controlo","Confirmar ano/data"),"Indicar confirmação"))))))))),"Confirmar dados")</f>
        <v/>
      </c>
      <c r="N173" s="10" t="n"/>
    </row>
    <row r="174">
      <c r="A174" s="10" t="n"/>
      <c r="B174" s="4" t="n"/>
      <c r="C174" s="27" t="n"/>
      <c r="D174" s="10" t="n"/>
      <c r="E174" s="10" t="n"/>
      <c r="F174" s="10" t="n"/>
      <c r="G174" s="13" t="n"/>
      <c r="H174" s="15" t="n"/>
      <c r="I174" s="7">
        <f>IFERROR(IF(OR(G174="",H174=""),"",G174*H174),"")</f>
        <v/>
      </c>
      <c r="J174" s="12" t="n"/>
      <c r="K174" s="12" t="n"/>
      <c r="L174" s="7">
        <f>IFERROR(IF(A174="","",IF(AND(K174="Activo",J174="Sim"),I174,0)),"")</f>
        <v/>
      </c>
      <c r="M174" s="5">
        <f>IFERROR(IF(A174="","",IF(COUNTIF($A$111:$A$210,A174)&gt;1,"ID duplicado",IF(B174="","Indicar ano fiscal",IF(K174="","Indicar estado",IF(K174="Anulado","Anulado",IF(OR(G174="",H174=""),"Completar montante/afetação",IF(J174="A confirmar","Por confirmar identificação",IF(J174="Não","Não incluído: sem confirmação",IF(J174="Sim",IF(OR(C174="",YEAR(C174)=B174),"Incluído no controlo","Confirmar ano/data"),"Indicar confirmação"))))))))),"Confirmar dados")</f>
        <v/>
      </c>
      <c r="N174" s="10" t="n"/>
    </row>
    <row r="175">
      <c r="A175" s="10" t="n"/>
      <c r="B175" s="4" t="n"/>
      <c r="C175" s="27" t="n"/>
      <c r="D175" s="10" t="n"/>
      <c r="E175" s="10" t="n"/>
      <c r="F175" s="10" t="n"/>
      <c r="G175" s="13" t="n"/>
      <c r="H175" s="15" t="n"/>
      <c r="I175" s="7">
        <f>IFERROR(IF(OR(G175="",H175=""),"",G175*H175),"")</f>
        <v/>
      </c>
      <c r="J175" s="12" t="n"/>
      <c r="K175" s="12" t="n"/>
      <c r="L175" s="7">
        <f>IFERROR(IF(A175="","",IF(AND(K175="Activo",J175="Sim"),I175,0)),"")</f>
        <v/>
      </c>
      <c r="M175" s="5">
        <f>IFERROR(IF(A175="","",IF(COUNTIF($A$111:$A$210,A175)&gt;1,"ID duplicado",IF(B175="","Indicar ano fiscal",IF(K175="","Indicar estado",IF(K175="Anulado","Anulado",IF(OR(G175="",H175=""),"Completar montante/afetação",IF(J175="A confirmar","Por confirmar identificação",IF(J175="Não","Não incluído: sem confirmação",IF(J175="Sim",IF(OR(C175="",YEAR(C175)=B175),"Incluído no controlo","Confirmar ano/data"),"Indicar confirmação"))))))))),"Confirmar dados")</f>
        <v/>
      </c>
      <c r="N175" s="10" t="n"/>
    </row>
    <row r="176">
      <c r="A176" s="10" t="n"/>
      <c r="B176" s="4" t="n"/>
      <c r="C176" s="27" t="n"/>
      <c r="D176" s="10" t="n"/>
      <c r="E176" s="10" t="n"/>
      <c r="F176" s="10" t="n"/>
      <c r="G176" s="13" t="n"/>
      <c r="H176" s="15" t="n"/>
      <c r="I176" s="7">
        <f>IFERROR(IF(OR(G176="",H176=""),"",G176*H176),"")</f>
        <v/>
      </c>
      <c r="J176" s="12" t="n"/>
      <c r="K176" s="12" t="n"/>
      <c r="L176" s="7">
        <f>IFERROR(IF(A176="","",IF(AND(K176="Activo",J176="Sim"),I176,0)),"")</f>
        <v/>
      </c>
      <c r="M176" s="5">
        <f>IFERROR(IF(A176="","",IF(COUNTIF($A$111:$A$210,A176)&gt;1,"ID duplicado",IF(B176="","Indicar ano fiscal",IF(K176="","Indicar estado",IF(K176="Anulado","Anulado",IF(OR(G176="",H176=""),"Completar montante/afetação",IF(J176="A confirmar","Por confirmar identificação",IF(J176="Não","Não incluído: sem confirmação",IF(J176="Sim",IF(OR(C176="",YEAR(C176)=B176),"Incluído no controlo","Confirmar ano/data"),"Indicar confirmação"))))))))),"Confirmar dados")</f>
        <v/>
      </c>
      <c r="N176" s="10" t="n"/>
    </row>
    <row r="177">
      <c r="A177" s="10" t="n"/>
      <c r="B177" s="4" t="n"/>
      <c r="C177" s="27" t="n"/>
      <c r="D177" s="10" t="n"/>
      <c r="E177" s="10" t="n"/>
      <c r="F177" s="10" t="n"/>
      <c r="G177" s="13" t="n"/>
      <c r="H177" s="15" t="n"/>
      <c r="I177" s="7">
        <f>IFERROR(IF(OR(G177="",H177=""),"",G177*H177),"")</f>
        <v/>
      </c>
      <c r="J177" s="12" t="n"/>
      <c r="K177" s="12" t="n"/>
      <c r="L177" s="7">
        <f>IFERROR(IF(A177="","",IF(AND(K177="Activo",J177="Sim"),I177,0)),"")</f>
        <v/>
      </c>
      <c r="M177" s="5">
        <f>IFERROR(IF(A177="","",IF(COUNTIF($A$111:$A$210,A177)&gt;1,"ID duplicado",IF(B177="","Indicar ano fiscal",IF(K177="","Indicar estado",IF(K177="Anulado","Anulado",IF(OR(G177="",H177=""),"Completar montante/afetação",IF(J177="A confirmar","Por confirmar identificação",IF(J177="Não","Não incluído: sem confirmação",IF(J177="Sim",IF(OR(C177="",YEAR(C177)=B177),"Incluído no controlo","Confirmar ano/data"),"Indicar confirmação"))))))))),"Confirmar dados")</f>
        <v/>
      </c>
      <c r="N177" s="10" t="n"/>
    </row>
    <row r="178">
      <c r="A178" s="10" t="n"/>
      <c r="B178" s="4" t="n"/>
      <c r="C178" s="27" t="n"/>
      <c r="D178" s="10" t="n"/>
      <c r="E178" s="10" t="n"/>
      <c r="F178" s="10" t="n"/>
      <c r="G178" s="13" t="n"/>
      <c r="H178" s="15" t="n"/>
      <c r="I178" s="7">
        <f>IFERROR(IF(OR(G178="",H178=""),"",G178*H178),"")</f>
        <v/>
      </c>
      <c r="J178" s="12" t="n"/>
      <c r="K178" s="12" t="n"/>
      <c r="L178" s="7">
        <f>IFERROR(IF(A178="","",IF(AND(K178="Activo",J178="Sim"),I178,0)),"")</f>
        <v/>
      </c>
      <c r="M178" s="5">
        <f>IFERROR(IF(A178="","",IF(COUNTIF($A$111:$A$210,A178)&gt;1,"ID duplicado",IF(B178="","Indicar ano fiscal",IF(K178="","Indicar estado",IF(K178="Anulado","Anulado",IF(OR(G178="",H178=""),"Completar montante/afetação",IF(J178="A confirmar","Por confirmar identificação",IF(J178="Não","Não incluído: sem confirmação",IF(J178="Sim",IF(OR(C178="",YEAR(C178)=B178),"Incluído no controlo","Confirmar ano/data"),"Indicar confirmação"))))))))),"Confirmar dados")</f>
        <v/>
      </c>
      <c r="N178" s="10" t="n"/>
    </row>
    <row r="179">
      <c r="A179" s="10" t="n"/>
      <c r="B179" s="4" t="n"/>
      <c r="C179" s="27" t="n"/>
      <c r="D179" s="10" t="n"/>
      <c r="E179" s="10" t="n"/>
      <c r="F179" s="10" t="n"/>
      <c r="G179" s="13" t="n"/>
      <c r="H179" s="15" t="n"/>
      <c r="I179" s="7">
        <f>IFERROR(IF(OR(G179="",H179=""),"",G179*H179),"")</f>
        <v/>
      </c>
      <c r="J179" s="12" t="n"/>
      <c r="K179" s="12" t="n"/>
      <c r="L179" s="7">
        <f>IFERROR(IF(A179="","",IF(AND(K179="Activo",J179="Sim"),I179,0)),"")</f>
        <v/>
      </c>
      <c r="M179" s="5">
        <f>IFERROR(IF(A179="","",IF(COUNTIF($A$111:$A$210,A179)&gt;1,"ID duplicado",IF(B179="","Indicar ano fiscal",IF(K179="","Indicar estado",IF(K179="Anulado","Anulado",IF(OR(G179="",H179=""),"Completar montante/afetação",IF(J179="A confirmar","Por confirmar identificação",IF(J179="Não","Não incluído: sem confirmação",IF(J179="Sim",IF(OR(C179="",YEAR(C179)=B179),"Incluído no controlo","Confirmar ano/data"),"Indicar confirmação"))))))))),"Confirmar dados")</f>
        <v/>
      </c>
      <c r="N179" s="10" t="n"/>
    </row>
    <row r="180">
      <c r="A180" s="10" t="n"/>
      <c r="B180" s="4" t="n"/>
      <c r="C180" s="27" t="n"/>
      <c r="D180" s="10" t="n"/>
      <c r="E180" s="10" t="n"/>
      <c r="F180" s="10" t="n"/>
      <c r="G180" s="13" t="n"/>
      <c r="H180" s="15" t="n"/>
      <c r="I180" s="7">
        <f>IFERROR(IF(OR(G180="",H180=""),"",G180*H180),"")</f>
        <v/>
      </c>
      <c r="J180" s="12" t="n"/>
      <c r="K180" s="12" t="n"/>
      <c r="L180" s="7">
        <f>IFERROR(IF(A180="","",IF(AND(K180="Activo",J180="Sim"),I180,0)),"")</f>
        <v/>
      </c>
      <c r="M180" s="5">
        <f>IFERROR(IF(A180="","",IF(COUNTIF($A$111:$A$210,A180)&gt;1,"ID duplicado",IF(B180="","Indicar ano fiscal",IF(K180="","Indicar estado",IF(K180="Anulado","Anulado",IF(OR(G180="",H180=""),"Completar montante/afetação",IF(J180="A confirmar","Por confirmar identificação",IF(J180="Não","Não incluído: sem confirmação",IF(J180="Sim",IF(OR(C180="",YEAR(C180)=B180),"Incluído no controlo","Confirmar ano/data"),"Indicar confirmação"))))))))),"Confirmar dados")</f>
        <v/>
      </c>
      <c r="N180" s="10" t="n"/>
    </row>
    <row r="181">
      <c r="A181" s="10" t="n"/>
      <c r="B181" s="4" t="n"/>
      <c r="C181" s="27" t="n"/>
      <c r="D181" s="10" t="n"/>
      <c r="E181" s="10" t="n"/>
      <c r="F181" s="10" t="n"/>
      <c r="G181" s="13" t="n"/>
      <c r="H181" s="15" t="n"/>
      <c r="I181" s="7">
        <f>IFERROR(IF(OR(G181="",H181=""),"",G181*H181),"")</f>
        <v/>
      </c>
      <c r="J181" s="12" t="n"/>
      <c r="K181" s="12" t="n"/>
      <c r="L181" s="7">
        <f>IFERROR(IF(A181="","",IF(AND(K181="Activo",J181="Sim"),I181,0)),"")</f>
        <v/>
      </c>
      <c r="M181" s="5">
        <f>IFERROR(IF(A181="","",IF(COUNTIF($A$111:$A$210,A181)&gt;1,"ID duplicado",IF(B181="","Indicar ano fiscal",IF(K181="","Indicar estado",IF(K181="Anulado","Anulado",IF(OR(G181="",H181=""),"Completar montante/afetação",IF(J181="A confirmar","Por confirmar identificação",IF(J181="Não","Não incluído: sem confirmação",IF(J181="Sim",IF(OR(C181="",YEAR(C181)=B181),"Incluído no controlo","Confirmar ano/data"),"Indicar confirmação"))))))))),"Confirmar dados")</f>
        <v/>
      </c>
      <c r="N181" s="10" t="n"/>
    </row>
    <row r="182">
      <c r="A182" s="10" t="n"/>
      <c r="B182" s="4" t="n"/>
      <c r="C182" s="27" t="n"/>
      <c r="D182" s="10" t="n"/>
      <c r="E182" s="10" t="n"/>
      <c r="F182" s="10" t="n"/>
      <c r="G182" s="13" t="n"/>
      <c r="H182" s="15" t="n"/>
      <c r="I182" s="7">
        <f>IFERROR(IF(OR(G182="",H182=""),"",G182*H182),"")</f>
        <v/>
      </c>
      <c r="J182" s="12" t="n"/>
      <c r="K182" s="12" t="n"/>
      <c r="L182" s="7">
        <f>IFERROR(IF(A182="","",IF(AND(K182="Activo",J182="Sim"),I182,0)),"")</f>
        <v/>
      </c>
      <c r="M182" s="5">
        <f>IFERROR(IF(A182="","",IF(COUNTIF($A$111:$A$210,A182)&gt;1,"ID duplicado",IF(B182="","Indicar ano fiscal",IF(K182="","Indicar estado",IF(K182="Anulado","Anulado",IF(OR(G182="",H182=""),"Completar montante/afetação",IF(J182="A confirmar","Por confirmar identificação",IF(J182="Não","Não incluído: sem confirmação",IF(J182="Sim",IF(OR(C182="",YEAR(C182)=B182),"Incluído no controlo","Confirmar ano/data"),"Indicar confirmação"))))))))),"Confirmar dados")</f>
        <v/>
      </c>
      <c r="N182" s="10" t="n"/>
    </row>
    <row r="183">
      <c r="A183" s="10" t="n"/>
      <c r="B183" s="4" t="n"/>
      <c r="C183" s="27" t="n"/>
      <c r="D183" s="10" t="n"/>
      <c r="E183" s="10" t="n"/>
      <c r="F183" s="10" t="n"/>
      <c r="G183" s="13" t="n"/>
      <c r="H183" s="15" t="n"/>
      <c r="I183" s="7">
        <f>IFERROR(IF(OR(G183="",H183=""),"",G183*H183),"")</f>
        <v/>
      </c>
      <c r="J183" s="12" t="n"/>
      <c r="K183" s="12" t="n"/>
      <c r="L183" s="7">
        <f>IFERROR(IF(A183="","",IF(AND(K183="Activo",J183="Sim"),I183,0)),"")</f>
        <v/>
      </c>
      <c r="M183" s="5">
        <f>IFERROR(IF(A183="","",IF(COUNTIF($A$111:$A$210,A183)&gt;1,"ID duplicado",IF(B183="","Indicar ano fiscal",IF(K183="","Indicar estado",IF(K183="Anulado","Anulado",IF(OR(G183="",H183=""),"Completar montante/afetação",IF(J183="A confirmar","Por confirmar identificação",IF(J183="Não","Não incluído: sem confirmação",IF(J183="Sim",IF(OR(C183="",YEAR(C183)=B183),"Incluído no controlo","Confirmar ano/data"),"Indicar confirmação"))))))))),"Confirmar dados")</f>
        <v/>
      </c>
      <c r="N183" s="10" t="n"/>
    </row>
    <row r="184">
      <c r="A184" s="10" t="n"/>
      <c r="B184" s="4" t="n"/>
      <c r="C184" s="27" t="n"/>
      <c r="D184" s="10" t="n"/>
      <c r="E184" s="10" t="n"/>
      <c r="F184" s="10" t="n"/>
      <c r="G184" s="13" t="n"/>
      <c r="H184" s="15" t="n"/>
      <c r="I184" s="7">
        <f>IFERROR(IF(OR(G184="",H184=""),"",G184*H184),"")</f>
        <v/>
      </c>
      <c r="J184" s="12" t="n"/>
      <c r="K184" s="12" t="n"/>
      <c r="L184" s="7">
        <f>IFERROR(IF(A184="","",IF(AND(K184="Activo",J184="Sim"),I184,0)),"")</f>
        <v/>
      </c>
      <c r="M184" s="5">
        <f>IFERROR(IF(A184="","",IF(COUNTIF($A$111:$A$210,A184)&gt;1,"ID duplicado",IF(B184="","Indicar ano fiscal",IF(K184="","Indicar estado",IF(K184="Anulado","Anulado",IF(OR(G184="",H184=""),"Completar montante/afetação",IF(J184="A confirmar","Por confirmar identificação",IF(J184="Não","Não incluído: sem confirmação",IF(J184="Sim",IF(OR(C184="",YEAR(C184)=B184),"Incluído no controlo","Confirmar ano/data"),"Indicar confirmação"))))))))),"Confirmar dados")</f>
        <v/>
      </c>
      <c r="N184" s="10" t="n"/>
    </row>
    <row r="185">
      <c r="A185" s="10" t="n"/>
      <c r="B185" s="4" t="n"/>
      <c r="C185" s="27" t="n"/>
      <c r="D185" s="10" t="n"/>
      <c r="E185" s="10" t="n"/>
      <c r="F185" s="10" t="n"/>
      <c r="G185" s="13" t="n"/>
      <c r="H185" s="15" t="n"/>
      <c r="I185" s="7">
        <f>IFERROR(IF(OR(G185="",H185=""),"",G185*H185),"")</f>
        <v/>
      </c>
      <c r="J185" s="12" t="n"/>
      <c r="K185" s="12" t="n"/>
      <c r="L185" s="7">
        <f>IFERROR(IF(A185="","",IF(AND(K185="Activo",J185="Sim"),I185,0)),"")</f>
        <v/>
      </c>
      <c r="M185" s="5">
        <f>IFERROR(IF(A185="","",IF(COUNTIF($A$111:$A$210,A185)&gt;1,"ID duplicado",IF(B185="","Indicar ano fiscal",IF(K185="","Indicar estado",IF(K185="Anulado","Anulado",IF(OR(G185="",H185=""),"Completar montante/afetação",IF(J185="A confirmar","Por confirmar identificação",IF(J185="Não","Não incluído: sem confirmação",IF(J185="Sim",IF(OR(C185="",YEAR(C185)=B185),"Incluído no controlo","Confirmar ano/data"),"Indicar confirmação"))))))))),"Confirmar dados")</f>
        <v/>
      </c>
      <c r="N185" s="10" t="n"/>
    </row>
    <row r="186">
      <c r="A186" s="10" t="n"/>
      <c r="B186" s="4" t="n"/>
      <c r="C186" s="27" t="n"/>
      <c r="D186" s="10" t="n"/>
      <c r="E186" s="10" t="n"/>
      <c r="F186" s="10" t="n"/>
      <c r="G186" s="13" t="n"/>
      <c r="H186" s="15" t="n"/>
      <c r="I186" s="7">
        <f>IFERROR(IF(OR(G186="",H186=""),"",G186*H186),"")</f>
        <v/>
      </c>
      <c r="J186" s="12" t="n"/>
      <c r="K186" s="12" t="n"/>
      <c r="L186" s="7">
        <f>IFERROR(IF(A186="","",IF(AND(K186="Activo",J186="Sim"),I186,0)),"")</f>
        <v/>
      </c>
      <c r="M186" s="5">
        <f>IFERROR(IF(A186="","",IF(COUNTIF($A$111:$A$210,A186)&gt;1,"ID duplicado",IF(B186="","Indicar ano fiscal",IF(K186="","Indicar estado",IF(K186="Anulado","Anulado",IF(OR(G186="",H186=""),"Completar montante/afetação",IF(J186="A confirmar","Por confirmar identificação",IF(J186="Não","Não incluído: sem confirmação",IF(J186="Sim",IF(OR(C186="",YEAR(C186)=B186),"Incluído no controlo","Confirmar ano/data"),"Indicar confirmação"))))))))),"Confirmar dados")</f>
        <v/>
      </c>
      <c r="N186" s="10" t="n"/>
    </row>
    <row r="187">
      <c r="A187" s="10" t="n"/>
      <c r="B187" s="4" t="n"/>
      <c r="C187" s="27" t="n"/>
      <c r="D187" s="10" t="n"/>
      <c r="E187" s="10" t="n"/>
      <c r="F187" s="10" t="n"/>
      <c r="G187" s="13" t="n"/>
      <c r="H187" s="15" t="n"/>
      <c r="I187" s="7">
        <f>IFERROR(IF(OR(G187="",H187=""),"",G187*H187),"")</f>
        <v/>
      </c>
      <c r="J187" s="12" t="n"/>
      <c r="K187" s="12" t="n"/>
      <c r="L187" s="7">
        <f>IFERROR(IF(A187="","",IF(AND(K187="Activo",J187="Sim"),I187,0)),"")</f>
        <v/>
      </c>
      <c r="M187" s="5">
        <f>IFERROR(IF(A187="","",IF(COUNTIF($A$111:$A$210,A187)&gt;1,"ID duplicado",IF(B187="","Indicar ano fiscal",IF(K187="","Indicar estado",IF(K187="Anulado","Anulado",IF(OR(G187="",H187=""),"Completar montante/afetação",IF(J187="A confirmar","Por confirmar identificação",IF(J187="Não","Não incluído: sem confirmação",IF(J187="Sim",IF(OR(C187="",YEAR(C187)=B187),"Incluído no controlo","Confirmar ano/data"),"Indicar confirmação"))))))))),"Confirmar dados")</f>
        <v/>
      </c>
      <c r="N187" s="10" t="n"/>
    </row>
    <row r="188">
      <c r="A188" s="10" t="n"/>
      <c r="B188" s="4" t="n"/>
      <c r="C188" s="27" t="n"/>
      <c r="D188" s="10" t="n"/>
      <c r="E188" s="10" t="n"/>
      <c r="F188" s="10" t="n"/>
      <c r="G188" s="13" t="n"/>
      <c r="H188" s="15" t="n"/>
      <c r="I188" s="7">
        <f>IFERROR(IF(OR(G188="",H188=""),"",G188*H188),"")</f>
        <v/>
      </c>
      <c r="J188" s="12" t="n"/>
      <c r="K188" s="12" t="n"/>
      <c r="L188" s="7">
        <f>IFERROR(IF(A188="","",IF(AND(K188="Activo",J188="Sim"),I188,0)),"")</f>
        <v/>
      </c>
      <c r="M188" s="5">
        <f>IFERROR(IF(A188="","",IF(COUNTIF($A$111:$A$210,A188)&gt;1,"ID duplicado",IF(B188="","Indicar ano fiscal",IF(K188="","Indicar estado",IF(K188="Anulado","Anulado",IF(OR(G188="",H188=""),"Completar montante/afetação",IF(J188="A confirmar","Por confirmar identificação",IF(J188="Não","Não incluído: sem confirmação",IF(J188="Sim",IF(OR(C188="",YEAR(C188)=B188),"Incluído no controlo","Confirmar ano/data"),"Indicar confirmação"))))))))),"Confirmar dados")</f>
        <v/>
      </c>
      <c r="N188" s="10" t="n"/>
    </row>
    <row r="189">
      <c r="A189" s="10" t="n"/>
      <c r="B189" s="4" t="n"/>
      <c r="C189" s="27" t="n"/>
      <c r="D189" s="10" t="n"/>
      <c r="E189" s="10" t="n"/>
      <c r="F189" s="10" t="n"/>
      <c r="G189" s="13" t="n"/>
      <c r="H189" s="15" t="n"/>
      <c r="I189" s="7">
        <f>IFERROR(IF(OR(G189="",H189=""),"",G189*H189),"")</f>
        <v/>
      </c>
      <c r="J189" s="12" t="n"/>
      <c r="K189" s="12" t="n"/>
      <c r="L189" s="7">
        <f>IFERROR(IF(A189="","",IF(AND(K189="Activo",J189="Sim"),I189,0)),"")</f>
        <v/>
      </c>
      <c r="M189" s="5">
        <f>IFERROR(IF(A189="","",IF(COUNTIF($A$111:$A$210,A189)&gt;1,"ID duplicado",IF(B189="","Indicar ano fiscal",IF(K189="","Indicar estado",IF(K189="Anulado","Anulado",IF(OR(G189="",H189=""),"Completar montante/afetação",IF(J189="A confirmar","Por confirmar identificação",IF(J189="Não","Não incluído: sem confirmação",IF(J189="Sim",IF(OR(C189="",YEAR(C189)=B189),"Incluído no controlo","Confirmar ano/data"),"Indicar confirmação"))))))))),"Confirmar dados")</f>
        <v/>
      </c>
      <c r="N189" s="10" t="n"/>
    </row>
    <row r="190">
      <c r="A190" s="10" t="n"/>
      <c r="B190" s="4" t="n"/>
      <c r="C190" s="27" t="n"/>
      <c r="D190" s="10" t="n"/>
      <c r="E190" s="10" t="n"/>
      <c r="F190" s="10" t="n"/>
      <c r="G190" s="13" t="n"/>
      <c r="H190" s="15" t="n"/>
      <c r="I190" s="7">
        <f>IFERROR(IF(OR(G190="",H190=""),"",G190*H190),"")</f>
        <v/>
      </c>
      <c r="J190" s="12" t="n"/>
      <c r="K190" s="12" t="n"/>
      <c r="L190" s="7">
        <f>IFERROR(IF(A190="","",IF(AND(K190="Activo",J190="Sim"),I190,0)),"")</f>
        <v/>
      </c>
      <c r="M190" s="5">
        <f>IFERROR(IF(A190="","",IF(COUNTIF($A$111:$A$210,A190)&gt;1,"ID duplicado",IF(B190="","Indicar ano fiscal",IF(K190="","Indicar estado",IF(K190="Anulado","Anulado",IF(OR(G190="",H190=""),"Completar montante/afetação",IF(J190="A confirmar","Por confirmar identificação",IF(J190="Não","Não incluído: sem confirmação",IF(J190="Sim",IF(OR(C190="",YEAR(C190)=B190),"Incluído no controlo","Confirmar ano/data"),"Indicar confirmação"))))))))),"Confirmar dados")</f>
        <v/>
      </c>
      <c r="N190" s="10" t="n"/>
    </row>
    <row r="191">
      <c r="A191" s="10" t="n"/>
      <c r="B191" s="4" t="n"/>
      <c r="C191" s="27" t="n"/>
      <c r="D191" s="10" t="n"/>
      <c r="E191" s="10" t="n"/>
      <c r="F191" s="10" t="n"/>
      <c r="G191" s="13" t="n"/>
      <c r="H191" s="15" t="n"/>
      <c r="I191" s="7">
        <f>IFERROR(IF(OR(G191="",H191=""),"",G191*H191),"")</f>
        <v/>
      </c>
      <c r="J191" s="12" t="n"/>
      <c r="K191" s="12" t="n"/>
      <c r="L191" s="7">
        <f>IFERROR(IF(A191="","",IF(AND(K191="Activo",J191="Sim"),I191,0)),"")</f>
        <v/>
      </c>
      <c r="M191" s="5">
        <f>IFERROR(IF(A191="","",IF(COUNTIF($A$111:$A$210,A191)&gt;1,"ID duplicado",IF(B191="","Indicar ano fiscal",IF(K191="","Indicar estado",IF(K191="Anulado","Anulado",IF(OR(G191="",H191=""),"Completar montante/afetação",IF(J191="A confirmar","Por confirmar identificação",IF(J191="Não","Não incluído: sem confirmação",IF(J191="Sim",IF(OR(C191="",YEAR(C191)=B191),"Incluído no controlo","Confirmar ano/data"),"Indicar confirmação"))))))))),"Confirmar dados")</f>
        <v/>
      </c>
      <c r="N191" s="10" t="n"/>
    </row>
    <row r="192">
      <c r="A192" s="10" t="n"/>
      <c r="B192" s="4" t="n"/>
      <c r="C192" s="27" t="n"/>
      <c r="D192" s="10" t="n"/>
      <c r="E192" s="10" t="n"/>
      <c r="F192" s="10" t="n"/>
      <c r="G192" s="13" t="n"/>
      <c r="H192" s="15" t="n"/>
      <c r="I192" s="7">
        <f>IFERROR(IF(OR(G192="",H192=""),"",G192*H192),"")</f>
        <v/>
      </c>
      <c r="J192" s="12" t="n"/>
      <c r="K192" s="12" t="n"/>
      <c r="L192" s="7">
        <f>IFERROR(IF(A192="","",IF(AND(K192="Activo",J192="Sim"),I192,0)),"")</f>
        <v/>
      </c>
      <c r="M192" s="5">
        <f>IFERROR(IF(A192="","",IF(COUNTIF($A$111:$A$210,A192)&gt;1,"ID duplicado",IF(B192="","Indicar ano fiscal",IF(K192="","Indicar estado",IF(K192="Anulado","Anulado",IF(OR(G192="",H192=""),"Completar montante/afetação",IF(J192="A confirmar","Por confirmar identificação",IF(J192="Não","Não incluído: sem confirmação",IF(J192="Sim",IF(OR(C192="",YEAR(C192)=B192),"Incluído no controlo","Confirmar ano/data"),"Indicar confirmação"))))))))),"Confirmar dados")</f>
        <v/>
      </c>
      <c r="N192" s="10" t="n"/>
    </row>
    <row r="193">
      <c r="A193" s="10" t="n"/>
      <c r="B193" s="4" t="n"/>
      <c r="C193" s="27" t="n"/>
      <c r="D193" s="10" t="n"/>
      <c r="E193" s="10" t="n"/>
      <c r="F193" s="10" t="n"/>
      <c r="G193" s="13" t="n"/>
      <c r="H193" s="15" t="n"/>
      <c r="I193" s="7">
        <f>IFERROR(IF(OR(G193="",H193=""),"",G193*H193),"")</f>
        <v/>
      </c>
      <c r="J193" s="12" t="n"/>
      <c r="K193" s="12" t="n"/>
      <c r="L193" s="7">
        <f>IFERROR(IF(A193="","",IF(AND(K193="Activo",J193="Sim"),I193,0)),"")</f>
        <v/>
      </c>
      <c r="M193" s="5">
        <f>IFERROR(IF(A193="","",IF(COUNTIF($A$111:$A$210,A193)&gt;1,"ID duplicado",IF(B193="","Indicar ano fiscal",IF(K193="","Indicar estado",IF(K193="Anulado","Anulado",IF(OR(G193="",H193=""),"Completar montante/afetação",IF(J193="A confirmar","Por confirmar identificação",IF(J193="Não","Não incluído: sem confirmação",IF(J193="Sim",IF(OR(C193="",YEAR(C193)=B193),"Incluído no controlo","Confirmar ano/data"),"Indicar confirmação"))))))))),"Confirmar dados")</f>
        <v/>
      </c>
      <c r="N193" s="10" t="n"/>
    </row>
    <row r="194">
      <c r="A194" s="10" t="n"/>
      <c r="B194" s="4" t="n"/>
      <c r="C194" s="27" t="n"/>
      <c r="D194" s="10" t="n"/>
      <c r="E194" s="10" t="n"/>
      <c r="F194" s="10" t="n"/>
      <c r="G194" s="13" t="n"/>
      <c r="H194" s="15" t="n"/>
      <c r="I194" s="7">
        <f>IFERROR(IF(OR(G194="",H194=""),"",G194*H194),"")</f>
        <v/>
      </c>
      <c r="J194" s="12" t="n"/>
      <c r="K194" s="12" t="n"/>
      <c r="L194" s="7">
        <f>IFERROR(IF(A194="","",IF(AND(K194="Activo",J194="Sim"),I194,0)),"")</f>
        <v/>
      </c>
      <c r="M194" s="5">
        <f>IFERROR(IF(A194="","",IF(COUNTIF($A$111:$A$210,A194)&gt;1,"ID duplicado",IF(B194="","Indicar ano fiscal",IF(K194="","Indicar estado",IF(K194="Anulado","Anulado",IF(OR(G194="",H194=""),"Completar montante/afetação",IF(J194="A confirmar","Por confirmar identificação",IF(J194="Não","Não incluído: sem confirmação",IF(J194="Sim",IF(OR(C194="",YEAR(C194)=B194),"Incluído no controlo","Confirmar ano/data"),"Indicar confirmação"))))))))),"Confirmar dados")</f>
        <v/>
      </c>
      <c r="N194" s="10" t="n"/>
    </row>
    <row r="195">
      <c r="A195" s="10" t="n"/>
      <c r="B195" s="4" t="n"/>
      <c r="C195" s="27" t="n"/>
      <c r="D195" s="10" t="n"/>
      <c r="E195" s="10" t="n"/>
      <c r="F195" s="10" t="n"/>
      <c r="G195" s="13" t="n"/>
      <c r="H195" s="15" t="n"/>
      <c r="I195" s="7">
        <f>IFERROR(IF(OR(G195="",H195=""),"",G195*H195),"")</f>
        <v/>
      </c>
      <c r="J195" s="12" t="n"/>
      <c r="K195" s="12" t="n"/>
      <c r="L195" s="7">
        <f>IFERROR(IF(A195="","",IF(AND(K195="Activo",J195="Sim"),I195,0)),"")</f>
        <v/>
      </c>
      <c r="M195" s="5">
        <f>IFERROR(IF(A195="","",IF(COUNTIF($A$111:$A$210,A195)&gt;1,"ID duplicado",IF(B195="","Indicar ano fiscal",IF(K195="","Indicar estado",IF(K195="Anulado","Anulado",IF(OR(G195="",H195=""),"Completar montante/afetação",IF(J195="A confirmar","Por confirmar identificação",IF(J195="Não","Não incluído: sem confirmação",IF(J195="Sim",IF(OR(C195="",YEAR(C195)=B195),"Incluído no controlo","Confirmar ano/data"),"Indicar confirmação"))))))))),"Confirmar dados")</f>
        <v/>
      </c>
      <c r="N195" s="10" t="n"/>
    </row>
    <row r="196">
      <c r="A196" s="10" t="n"/>
      <c r="B196" s="4" t="n"/>
      <c r="C196" s="27" t="n"/>
      <c r="D196" s="10" t="n"/>
      <c r="E196" s="10" t="n"/>
      <c r="F196" s="10" t="n"/>
      <c r="G196" s="13" t="n"/>
      <c r="H196" s="15" t="n"/>
      <c r="I196" s="7">
        <f>IFERROR(IF(OR(G196="",H196=""),"",G196*H196),"")</f>
        <v/>
      </c>
      <c r="J196" s="12" t="n"/>
      <c r="K196" s="12" t="n"/>
      <c r="L196" s="7">
        <f>IFERROR(IF(A196="","",IF(AND(K196="Activo",J196="Sim"),I196,0)),"")</f>
        <v/>
      </c>
      <c r="M196" s="5">
        <f>IFERROR(IF(A196="","",IF(COUNTIF($A$111:$A$210,A196)&gt;1,"ID duplicado",IF(B196="","Indicar ano fiscal",IF(K196="","Indicar estado",IF(K196="Anulado","Anulado",IF(OR(G196="",H196=""),"Completar montante/afetação",IF(J196="A confirmar","Por confirmar identificação",IF(J196="Não","Não incluído: sem confirmação",IF(J196="Sim",IF(OR(C196="",YEAR(C196)=B196),"Incluído no controlo","Confirmar ano/data"),"Indicar confirmação"))))))))),"Confirmar dados")</f>
        <v/>
      </c>
      <c r="N196" s="10" t="n"/>
    </row>
    <row r="197">
      <c r="A197" s="10" t="n"/>
      <c r="B197" s="4" t="n"/>
      <c r="C197" s="27" t="n"/>
      <c r="D197" s="10" t="n"/>
      <c r="E197" s="10" t="n"/>
      <c r="F197" s="10" t="n"/>
      <c r="G197" s="13" t="n"/>
      <c r="H197" s="15" t="n"/>
      <c r="I197" s="7">
        <f>IFERROR(IF(OR(G197="",H197=""),"",G197*H197),"")</f>
        <v/>
      </c>
      <c r="J197" s="12" t="n"/>
      <c r="K197" s="12" t="n"/>
      <c r="L197" s="7">
        <f>IFERROR(IF(A197="","",IF(AND(K197="Activo",J197="Sim"),I197,0)),"")</f>
        <v/>
      </c>
      <c r="M197" s="5">
        <f>IFERROR(IF(A197="","",IF(COUNTIF($A$111:$A$210,A197)&gt;1,"ID duplicado",IF(B197="","Indicar ano fiscal",IF(K197="","Indicar estado",IF(K197="Anulado","Anulado",IF(OR(G197="",H197=""),"Completar montante/afetação",IF(J197="A confirmar","Por confirmar identificação",IF(J197="Não","Não incluído: sem confirmação",IF(J197="Sim",IF(OR(C197="",YEAR(C197)=B197),"Incluído no controlo","Confirmar ano/data"),"Indicar confirmação"))))))))),"Confirmar dados")</f>
        <v/>
      </c>
      <c r="N197" s="10" t="n"/>
    </row>
    <row r="198">
      <c r="A198" s="10" t="n"/>
      <c r="B198" s="4" t="n"/>
      <c r="C198" s="27" t="n"/>
      <c r="D198" s="10" t="n"/>
      <c r="E198" s="10" t="n"/>
      <c r="F198" s="10" t="n"/>
      <c r="G198" s="13" t="n"/>
      <c r="H198" s="15" t="n"/>
      <c r="I198" s="7">
        <f>IFERROR(IF(OR(G198="",H198=""),"",G198*H198),"")</f>
        <v/>
      </c>
      <c r="J198" s="12" t="n"/>
      <c r="K198" s="12" t="n"/>
      <c r="L198" s="7">
        <f>IFERROR(IF(A198="","",IF(AND(K198="Activo",J198="Sim"),I198,0)),"")</f>
        <v/>
      </c>
      <c r="M198" s="5">
        <f>IFERROR(IF(A198="","",IF(COUNTIF($A$111:$A$210,A198)&gt;1,"ID duplicado",IF(B198="","Indicar ano fiscal",IF(K198="","Indicar estado",IF(K198="Anulado","Anulado",IF(OR(G198="",H198=""),"Completar montante/afetação",IF(J198="A confirmar","Por confirmar identificação",IF(J198="Não","Não incluído: sem confirmação",IF(J198="Sim",IF(OR(C198="",YEAR(C198)=B198),"Incluído no controlo","Confirmar ano/data"),"Indicar confirmação"))))))))),"Confirmar dados")</f>
        <v/>
      </c>
      <c r="N198" s="10" t="n"/>
    </row>
    <row r="199">
      <c r="A199" s="10" t="n"/>
      <c r="B199" s="4" t="n"/>
      <c r="C199" s="27" t="n"/>
      <c r="D199" s="10" t="n"/>
      <c r="E199" s="10" t="n"/>
      <c r="F199" s="10" t="n"/>
      <c r="G199" s="13" t="n"/>
      <c r="H199" s="15" t="n"/>
      <c r="I199" s="7">
        <f>IFERROR(IF(OR(G199="",H199=""),"",G199*H199),"")</f>
        <v/>
      </c>
      <c r="J199" s="12" t="n"/>
      <c r="K199" s="12" t="n"/>
      <c r="L199" s="7">
        <f>IFERROR(IF(A199="","",IF(AND(K199="Activo",J199="Sim"),I199,0)),"")</f>
        <v/>
      </c>
      <c r="M199" s="5">
        <f>IFERROR(IF(A199="","",IF(COUNTIF($A$111:$A$210,A199)&gt;1,"ID duplicado",IF(B199="","Indicar ano fiscal",IF(K199="","Indicar estado",IF(K199="Anulado","Anulado",IF(OR(G199="",H199=""),"Completar montante/afetação",IF(J199="A confirmar","Por confirmar identificação",IF(J199="Não","Não incluído: sem confirmação",IF(J199="Sim",IF(OR(C199="",YEAR(C199)=B199),"Incluído no controlo","Confirmar ano/data"),"Indicar confirmação"))))))))),"Confirmar dados")</f>
        <v/>
      </c>
      <c r="N199" s="10" t="n"/>
    </row>
    <row r="200">
      <c r="A200" s="10" t="n"/>
      <c r="B200" s="4" t="n"/>
      <c r="C200" s="27" t="n"/>
      <c r="D200" s="10" t="n"/>
      <c r="E200" s="10" t="n"/>
      <c r="F200" s="10" t="n"/>
      <c r="G200" s="13" t="n"/>
      <c r="H200" s="15" t="n"/>
      <c r="I200" s="7">
        <f>IFERROR(IF(OR(G200="",H200=""),"",G200*H200),"")</f>
        <v/>
      </c>
      <c r="J200" s="12" t="n"/>
      <c r="K200" s="12" t="n"/>
      <c r="L200" s="7">
        <f>IFERROR(IF(A200="","",IF(AND(K200="Activo",J200="Sim"),I200,0)),"")</f>
        <v/>
      </c>
      <c r="M200" s="5">
        <f>IFERROR(IF(A200="","",IF(COUNTIF($A$111:$A$210,A200)&gt;1,"ID duplicado",IF(B200="","Indicar ano fiscal",IF(K200="","Indicar estado",IF(K200="Anulado","Anulado",IF(OR(G200="",H200=""),"Completar montante/afetação",IF(J200="A confirmar","Por confirmar identificação",IF(J200="Não","Não incluído: sem confirmação",IF(J200="Sim",IF(OR(C200="",YEAR(C200)=B200),"Incluído no controlo","Confirmar ano/data"),"Indicar confirmação"))))))))),"Confirmar dados")</f>
        <v/>
      </c>
      <c r="N200" s="10" t="n"/>
    </row>
    <row r="201">
      <c r="A201" s="10" t="n"/>
      <c r="B201" s="4" t="n"/>
      <c r="C201" s="27" t="n"/>
      <c r="D201" s="10" t="n"/>
      <c r="E201" s="10" t="n"/>
      <c r="F201" s="10" t="n"/>
      <c r="G201" s="13" t="n"/>
      <c r="H201" s="15" t="n"/>
      <c r="I201" s="7">
        <f>IFERROR(IF(OR(G201="",H201=""),"",G201*H201),"")</f>
        <v/>
      </c>
      <c r="J201" s="12" t="n"/>
      <c r="K201" s="12" t="n"/>
      <c r="L201" s="7">
        <f>IFERROR(IF(A201="","",IF(AND(K201="Activo",J201="Sim"),I201,0)),"")</f>
        <v/>
      </c>
      <c r="M201" s="5">
        <f>IFERROR(IF(A201="","",IF(COUNTIF($A$111:$A$210,A201)&gt;1,"ID duplicado",IF(B201="","Indicar ano fiscal",IF(K201="","Indicar estado",IF(K201="Anulado","Anulado",IF(OR(G201="",H201=""),"Completar montante/afetação",IF(J201="A confirmar","Por confirmar identificação",IF(J201="Não","Não incluído: sem confirmação",IF(J201="Sim",IF(OR(C201="",YEAR(C201)=B201),"Incluído no controlo","Confirmar ano/data"),"Indicar confirmação"))))))))),"Confirmar dados")</f>
        <v/>
      </c>
      <c r="N201" s="10" t="n"/>
    </row>
    <row r="202">
      <c r="A202" s="10" t="n"/>
      <c r="B202" s="4" t="n"/>
      <c r="C202" s="27" t="n"/>
      <c r="D202" s="10" t="n"/>
      <c r="E202" s="10" t="n"/>
      <c r="F202" s="10" t="n"/>
      <c r="G202" s="13" t="n"/>
      <c r="H202" s="15" t="n"/>
      <c r="I202" s="7">
        <f>IFERROR(IF(OR(G202="",H202=""),"",G202*H202),"")</f>
        <v/>
      </c>
      <c r="J202" s="12" t="n"/>
      <c r="K202" s="12" t="n"/>
      <c r="L202" s="7">
        <f>IFERROR(IF(A202="","",IF(AND(K202="Activo",J202="Sim"),I202,0)),"")</f>
        <v/>
      </c>
      <c r="M202" s="5">
        <f>IFERROR(IF(A202="","",IF(COUNTIF($A$111:$A$210,A202)&gt;1,"ID duplicado",IF(B202="","Indicar ano fiscal",IF(K202="","Indicar estado",IF(K202="Anulado","Anulado",IF(OR(G202="",H202=""),"Completar montante/afetação",IF(J202="A confirmar","Por confirmar identificação",IF(J202="Não","Não incluído: sem confirmação",IF(J202="Sim",IF(OR(C202="",YEAR(C202)=B202),"Incluído no controlo","Confirmar ano/data"),"Indicar confirmação"))))))))),"Confirmar dados")</f>
        <v/>
      </c>
      <c r="N202" s="10" t="n"/>
    </row>
    <row r="203">
      <c r="A203" s="10" t="n"/>
      <c r="B203" s="4" t="n"/>
      <c r="C203" s="27" t="n"/>
      <c r="D203" s="10" t="n"/>
      <c r="E203" s="10" t="n"/>
      <c r="F203" s="10" t="n"/>
      <c r="G203" s="13" t="n"/>
      <c r="H203" s="15" t="n"/>
      <c r="I203" s="7">
        <f>IFERROR(IF(OR(G203="",H203=""),"",G203*H203),"")</f>
        <v/>
      </c>
      <c r="J203" s="12" t="n"/>
      <c r="K203" s="12" t="n"/>
      <c r="L203" s="7">
        <f>IFERROR(IF(A203="","",IF(AND(K203="Activo",J203="Sim"),I203,0)),"")</f>
        <v/>
      </c>
      <c r="M203" s="5">
        <f>IFERROR(IF(A203="","",IF(COUNTIF($A$111:$A$210,A203)&gt;1,"ID duplicado",IF(B203="","Indicar ano fiscal",IF(K203="","Indicar estado",IF(K203="Anulado","Anulado",IF(OR(G203="",H203=""),"Completar montante/afetação",IF(J203="A confirmar","Por confirmar identificação",IF(J203="Não","Não incluído: sem confirmação",IF(J203="Sim",IF(OR(C203="",YEAR(C203)=B203),"Incluído no controlo","Confirmar ano/data"),"Indicar confirmação"))))))))),"Confirmar dados")</f>
        <v/>
      </c>
      <c r="N203" s="10" t="n"/>
    </row>
    <row r="204">
      <c r="A204" s="10" t="n"/>
      <c r="B204" s="4" t="n"/>
      <c r="C204" s="27" t="n"/>
      <c r="D204" s="10" t="n"/>
      <c r="E204" s="10" t="n"/>
      <c r="F204" s="10" t="n"/>
      <c r="G204" s="13" t="n"/>
      <c r="H204" s="15" t="n"/>
      <c r="I204" s="7">
        <f>IFERROR(IF(OR(G204="",H204=""),"",G204*H204),"")</f>
        <v/>
      </c>
      <c r="J204" s="12" t="n"/>
      <c r="K204" s="12" t="n"/>
      <c r="L204" s="7">
        <f>IFERROR(IF(A204="","",IF(AND(K204="Activo",J204="Sim"),I204,0)),"")</f>
        <v/>
      </c>
      <c r="M204" s="5">
        <f>IFERROR(IF(A204="","",IF(COUNTIF($A$111:$A$210,A204)&gt;1,"ID duplicado",IF(B204="","Indicar ano fiscal",IF(K204="","Indicar estado",IF(K204="Anulado","Anulado",IF(OR(G204="",H204=""),"Completar montante/afetação",IF(J204="A confirmar","Por confirmar identificação",IF(J204="Não","Não incluído: sem confirmação",IF(J204="Sim",IF(OR(C204="",YEAR(C204)=B204),"Incluído no controlo","Confirmar ano/data"),"Indicar confirmação"))))))))),"Confirmar dados")</f>
        <v/>
      </c>
      <c r="N204" s="10" t="n"/>
    </row>
    <row r="205">
      <c r="A205" s="10" t="n"/>
      <c r="B205" s="4" t="n"/>
      <c r="C205" s="27" t="n"/>
      <c r="D205" s="10" t="n"/>
      <c r="E205" s="10" t="n"/>
      <c r="F205" s="10" t="n"/>
      <c r="G205" s="13" t="n"/>
      <c r="H205" s="15" t="n"/>
      <c r="I205" s="7">
        <f>IFERROR(IF(OR(G205="",H205=""),"",G205*H205),"")</f>
        <v/>
      </c>
      <c r="J205" s="12" t="n"/>
      <c r="K205" s="12" t="n"/>
      <c r="L205" s="7">
        <f>IFERROR(IF(A205="","",IF(AND(K205="Activo",J205="Sim"),I205,0)),"")</f>
        <v/>
      </c>
      <c r="M205" s="5">
        <f>IFERROR(IF(A205="","",IF(COUNTIF($A$111:$A$210,A205)&gt;1,"ID duplicado",IF(B205="","Indicar ano fiscal",IF(K205="","Indicar estado",IF(K205="Anulado","Anulado",IF(OR(G205="",H205=""),"Completar montante/afetação",IF(J205="A confirmar","Por confirmar identificação",IF(J205="Não","Não incluído: sem confirmação",IF(J205="Sim",IF(OR(C205="",YEAR(C205)=B205),"Incluído no controlo","Confirmar ano/data"),"Indicar confirmação"))))))))),"Confirmar dados")</f>
        <v/>
      </c>
      <c r="N205" s="10" t="n"/>
    </row>
    <row r="206">
      <c r="A206" s="10" t="n"/>
      <c r="B206" s="4" t="n"/>
      <c r="C206" s="27" t="n"/>
      <c r="D206" s="10" t="n"/>
      <c r="E206" s="10" t="n"/>
      <c r="F206" s="10" t="n"/>
      <c r="G206" s="13" t="n"/>
      <c r="H206" s="15" t="n"/>
      <c r="I206" s="7">
        <f>IFERROR(IF(OR(G206="",H206=""),"",G206*H206),"")</f>
        <v/>
      </c>
      <c r="J206" s="12" t="n"/>
      <c r="K206" s="12" t="n"/>
      <c r="L206" s="7">
        <f>IFERROR(IF(A206="","",IF(AND(K206="Activo",J206="Sim"),I206,0)),"")</f>
        <v/>
      </c>
      <c r="M206" s="5">
        <f>IFERROR(IF(A206="","",IF(COUNTIF($A$111:$A$210,A206)&gt;1,"ID duplicado",IF(B206="","Indicar ano fiscal",IF(K206="","Indicar estado",IF(K206="Anulado","Anulado",IF(OR(G206="",H206=""),"Completar montante/afetação",IF(J206="A confirmar","Por confirmar identificação",IF(J206="Não","Não incluído: sem confirmação",IF(J206="Sim",IF(OR(C206="",YEAR(C206)=B206),"Incluído no controlo","Confirmar ano/data"),"Indicar confirmação"))))))))),"Confirmar dados")</f>
        <v/>
      </c>
      <c r="N206" s="10" t="n"/>
    </row>
    <row r="207">
      <c r="A207" s="10" t="n"/>
      <c r="B207" s="4" t="n"/>
      <c r="C207" s="27" t="n"/>
      <c r="D207" s="10" t="n"/>
      <c r="E207" s="10" t="n"/>
      <c r="F207" s="10" t="n"/>
      <c r="G207" s="13" t="n"/>
      <c r="H207" s="15" t="n"/>
      <c r="I207" s="7">
        <f>IFERROR(IF(OR(G207="",H207=""),"",G207*H207),"")</f>
        <v/>
      </c>
      <c r="J207" s="12" t="n"/>
      <c r="K207" s="12" t="n"/>
      <c r="L207" s="7">
        <f>IFERROR(IF(A207="","",IF(AND(K207="Activo",J207="Sim"),I207,0)),"")</f>
        <v/>
      </c>
      <c r="M207" s="5">
        <f>IFERROR(IF(A207="","",IF(COUNTIF($A$111:$A$210,A207)&gt;1,"ID duplicado",IF(B207="","Indicar ano fiscal",IF(K207="","Indicar estado",IF(K207="Anulado","Anulado",IF(OR(G207="",H207=""),"Completar montante/afetação",IF(J207="A confirmar","Por confirmar identificação",IF(J207="Não","Não incluído: sem confirmação",IF(J207="Sim",IF(OR(C207="",YEAR(C207)=B207),"Incluído no controlo","Confirmar ano/data"),"Indicar confirmação"))))))))),"Confirmar dados")</f>
        <v/>
      </c>
      <c r="N207" s="10" t="n"/>
    </row>
    <row r="208">
      <c r="A208" s="10" t="n"/>
      <c r="B208" s="4" t="n"/>
      <c r="C208" s="27" t="n"/>
      <c r="D208" s="10" t="n"/>
      <c r="E208" s="10" t="n"/>
      <c r="F208" s="10" t="n"/>
      <c r="G208" s="13" t="n"/>
      <c r="H208" s="15" t="n"/>
      <c r="I208" s="7">
        <f>IFERROR(IF(OR(G208="",H208=""),"",G208*H208),"")</f>
        <v/>
      </c>
      <c r="J208" s="12" t="n"/>
      <c r="K208" s="12" t="n"/>
      <c r="L208" s="7">
        <f>IFERROR(IF(A208="","",IF(AND(K208="Activo",J208="Sim"),I208,0)),"")</f>
        <v/>
      </c>
      <c r="M208" s="5">
        <f>IFERROR(IF(A208="","",IF(COUNTIF($A$111:$A$210,A208)&gt;1,"ID duplicado",IF(B208="","Indicar ano fiscal",IF(K208="","Indicar estado",IF(K208="Anulado","Anulado",IF(OR(G208="",H208=""),"Completar montante/afetação",IF(J208="A confirmar","Por confirmar identificação",IF(J208="Não","Não incluído: sem confirmação",IF(J208="Sim",IF(OR(C208="",YEAR(C208)=B208),"Incluído no controlo","Confirmar ano/data"),"Indicar confirmação"))))))))),"Confirmar dados")</f>
        <v/>
      </c>
      <c r="N208" s="10" t="n"/>
    </row>
    <row r="209">
      <c r="A209" s="10" t="n"/>
      <c r="B209" s="4" t="n"/>
      <c r="C209" s="27" t="n"/>
      <c r="D209" s="10" t="n"/>
      <c r="E209" s="10" t="n"/>
      <c r="F209" s="10" t="n"/>
      <c r="G209" s="13" t="n"/>
      <c r="H209" s="15" t="n"/>
      <c r="I209" s="7">
        <f>IFERROR(IF(OR(G209="",H209=""),"",G209*H209),"")</f>
        <v/>
      </c>
      <c r="J209" s="12" t="n"/>
      <c r="K209" s="12" t="n"/>
      <c r="L209" s="7">
        <f>IFERROR(IF(A209="","",IF(AND(K209="Activo",J209="Sim"),I209,0)),"")</f>
        <v/>
      </c>
      <c r="M209" s="5">
        <f>IFERROR(IF(A209="","",IF(COUNTIF($A$111:$A$210,A209)&gt;1,"ID duplicado",IF(B209="","Indicar ano fiscal",IF(K209="","Indicar estado",IF(K209="Anulado","Anulado",IF(OR(G209="",H209=""),"Completar montante/afetação",IF(J209="A confirmar","Por confirmar identificação",IF(J209="Não","Não incluído: sem confirmação",IF(J209="Sim",IF(OR(C209="",YEAR(C209)=B209),"Incluído no controlo","Confirmar ano/data"),"Indicar confirmação"))))))))),"Confirmar dados")</f>
        <v/>
      </c>
      <c r="N209" s="10" t="n"/>
    </row>
    <row r="210">
      <c r="A210" s="10" t="n"/>
      <c r="B210" s="4" t="n"/>
      <c r="C210" s="27" t="n"/>
      <c r="D210" s="10" t="n"/>
      <c r="E210" s="10" t="n"/>
      <c r="F210" s="10" t="n"/>
      <c r="G210" s="13" t="n"/>
      <c r="H210" s="15" t="n"/>
      <c r="I210" s="7">
        <f>IFERROR(IF(OR(G210="",H210=""),"",G210*H210),"")</f>
        <v/>
      </c>
      <c r="J210" s="12">
        <f>IF(A210="","", "")</f>
        <v/>
      </c>
      <c r="K210" s="12">
        <f>IF(A210="","", "")</f>
        <v/>
      </c>
      <c r="L210" s="7">
        <f>IFERROR(IF(A210="","",IF(AND(K210="Activo",J210="Sim"),I210,0)),"")</f>
        <v/>
      </c>
      <c r="M210" s="5">
        <f>IFERROR(IF(A210="","",IF(COUNTIF($A$111:$A$210,A210)&gt;1,"ID duplicado",IF(B210="","Indicar ano fiscal",IF(K210="","Indicar estado",IF(K210="Anulado","Anulado",IF(OR(G210="",H210=""),"Completar montante/afetação",IF(J210="A confirmar","Por confirmar identificação",IF(J210="Não","Não incluído: sem confirmação",IF(J210="Sim",IF(OR(C210="",YEAR(C210)=B210),"Incluído no controlo","Confirmar ano/data"),"Indicar confirmação"))))))))),"Confirmar dados")</f>
        <v/>
      </c>
      <c r="N210" s="10">
        <f>IF(A210="","", "")</f>
        <v/>
      </c>
      <c r="O210">
        <f>IF(A210="","", "")</f>
        <v/>
      </c>
      <c r="P210">
        <f>IF(A210="","", "")</f>
        <v/>
      </c>
    </row>
  </sheetData>
  <mergeCells count="4">
    <mergeCell ref="A1:Q1"/>
    <mergeCell ref="A2:Q2"/>
    <mergeCell ref="A107:N107"/>
    <mergeCell ref="A108:N108"/>
  </mergeCells>
  <conditionalFormatting sqref="P5:P104">
    <cfRule type="expression" priority="1" dxfId="1">
      <formula>COUNTIF(P5,"Pronto para estimativa")&gt;0</formula>
    </cfRule>
    <cfRule type="expression" priority="2" dxfId="3">
      <formula>OR(COUNTIF(P5,"Por classificar")&gt;0,COUNTIF(P5,"Coeficiente por parametrizar")&gt;0,COUNTIF(P5,"Parâmetro de despesas em falta")&gt;0,COUNTIF(P5,"Confirmar ano/data")&gt;0)</formula>
    </cfRule>
    <cfRule type="expression" priority="3" dxfId="0">
      <formula>OR(COUNTIF(P5,"ID duplicado")&gt;0,COUNTIF(P5,"Confirmar dados")&gt;0)</formula>
    </cfRule>
  </conditionalFormatting>
  <conditionalFormatting sqref="M111:M210">
    <cfRule type="expression" priority="4" dxfId="1">
      <formula>COUNTIF(M111,"Incluído no controlo")&gt;0</formula>
    </cfRule>
    <cfRule type="expression" priority="5" dxfId="3">
      <formula>OR(COUNTIF(M111,"Por confirmar identificação")&gt;0,COUNTIF(M111,"Completar montante/afetação")&gt;0,COUNTIF(M111,"Confirmar ano/data")&gt;0,COUNTIF(M111,"Indicar confirmação")&gt;0)</formula>
    </cfRule>
    <cfRule type="expression" priority="6" dxfId="0">
      <formula>OR(COUNTIF(M111,"ID duplicado")&gt;0,COUNTIF(M111,"Confirmar dados")&gt;0)</formula>
    </cfRule>
    <cfRule type="expression" priority="7" dxfId="4">
      <formula>OR(COUNTIF(M111,"Anulado")&gt;0,COUNTIF(M111,"Não incluído: sem confirmação")&gt;0)</formula>
    </cfRule>
  </conditionalFormatting>
  <dataValidations count="11">
    <dataValidation sqref="B5:B104" showErrorMessage="1" showInputMessage="1" allowBlank="1" type="whole" operator="between">
      <formula1>2000</formula1>
      <formula2>2100</formula2>
    </dataValidation>
    <dataValidation sqref="C5:C104" showErrorMessage="1" showInputMessage="1" allowBlank="1" type="date" operator="between">
      <formula1>DATE(2000,1,1)</formula1>
      <formula2>DATE(2100,12,31)</formula2>
    </dataValidation>
    <dataValidation sqref="G5:G104" showErrorMessage="1" showInputMessage="1" allowBlank="1" errorTitle="Código de classe" error="Seleccione um código existente nos parâmetros." promptTitle="Código de classe" prompt="Seleccione o código configurado para a natureza legal do rendimento." type="list">
      <formula1>='Parâmetros'!$B$12:$B$21</formula1>
    </dataValidation>
    <dataValidation sqref="H5:H104" showErrorMessage="1" showInputMessage="1" allowBlank="1" promptTitle="Estado" prompt="Seleccione Activo ou Anulado. Registos anulados não entram nos totais do Painel." type="list">
      <formula1>"Activo,Anulado"</formula1>
    </dataValidation>
    <dataValidation sqref="I5:I104" showErrorMessage="1" showInputMessage="1" allowBlank="1" promptTitle="Rendimento bruto" prompt="Indique o valor bruto do rendimento em euros." type="decimal" operator="greaterThanOrEqual">
      <formula1>0</formula1>
    </dataValidation>
    <dataValidation sqref="B111:B210" showErrorMessage="1" showInputMessage="1" allowBlank="1" type="whole" operator="between">
      <formula1>2000</formula1>
      <formula2>2100</formula2>
    </dataValidation>
    <dataValidation sqref="C111:C210" showErrorMessage="1" showInputMessage="1" allowBlank="1" type="date" operator="between">
      <formula1>DATE(2000,1,1)</formula1>
      <formula2>DATE(2100,12,31)</formula2>
    </dataValidation>
    <dataValidation sqref="G111:G210" showErrorMessage="1" showInputMessage="1" allowBlank="1" type="decimal" operator="greaterThanOrEqual">
      <formula1>0</formula1>
    </dataValidation>
    <dataValidation sqref="H111:H210" showErrorMessage="1" showInputMessage="1" allowBlank="1" promptTitle="Afetação à atividade" prompt="Indique a percentagem que considera afeta à atividade, entre 0% e 100%." type="decimal" operator="between">
      <formula1>0</formula1>
      <formula2>1</formula2>
    </dataValidation>
    <dataValidation sqref="J111:J210" showErrorMessage="1" showInputMessage="1" allowBlank="1" promptTitle="Comprovado e identificado?" prompt="Seleccione Sim apenas quando o encargo estiver comprovado e identificado como afeto à atividade." type="list">
      <formula1>"Sim,Não,A confirmar"</formula1>
    </dataValidation>
    <dataValidation sqref="K111:K210" showErrorMessage="1" showInputMessage="1" allowBlank="1" promptTitle="Estado" prompt="Registos anulados não são incluídos nos totais do Painel." type="list">
      <formula1>"Activo,Anulado"</formula1>
    </dataValidation>
  </dataValidation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1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42" customWidth="1" min="3" max="3"/>
    <col width="15" customWidth="1" min="4" max="4"/>
    <col width="27" customWidth="1" min="5" max="5"/>
    <col width="31" customWidth="1" min="6" max="6"/>
    <col width="48" customWidth="1" min="7" max="7"/>
    <col width="21" customWidth="1" min="8" max="8"/>
    <col width="31" customWidth="1" min="9" max="9"/>
  </cols>
  <sheetData>
    <row r="1" ht="24" customHeight="1">
      <c r="A1" s="1" t="inlineStr">
        <is>
          <t>Parâmetros e fontes de confirmação</t>
        </is>
      </c>
      <c r="B1" s="25" t="n"/>
      <c r="C1" s="25" t="n"/>
      <c r="D1" s="25" t="n"/>
      <c r="E1" s="25" t="n"/>
      <c r="F1" s="25" t="n"/>
      <c r="G1" s="26" t="n"/>
    </row>
    <row r="3">
      <c r="A3" s="3" t="inlineStr">
        <is>
          <t>Titular ou entidade</t>
        </is>
      </c>
      <c r="B3" s="10" t="inlineStr">
        <is>
          <t>Exemplo — atividade independente</t>
        </is>
      </c>
    </row>
    <row r="4">
      <c r="A4" s="3" t="inlineStr">
        <is>
          <t>Ano fiscal predefinido</t>
        </is>
      </c>
      <c r="B4" s="4" t="n">
        <v>2026</v>
      </c>
    </row>
    <row r="5">
      <c r="A5" s="3" t="inlineStr">
        <is>
          <t>Fonte oficial — artigo 31.º do CIRS</t>
        </is>
      </c>
      <c r="B5" s="16" t="inlineStr">
        <is>
          <t>Consultar artigo 31.º do Código do IRS</t>
        </is>
      </c>
    </row>
    <row r="6">
      <c r="A6" s="3" t="inlineStr">
        <is>
          <t>Fonte oficial — FAQ sobre despesas e identificação</t>
        </is>
      </c>
      <c r="B6" s="16" t="inlineStr">
        <is>
          <t>Consultar FAQ do Portal das Finanças sobre despesas e identificação</t>
        </is>
      </c>
    </row>
    <row r="7" ht="49" customHeight="1">
      <c r="A7" s="3" t="inlineStr">
        <is>
          <t>Nota de parametrização</t>
        </is>
      </c>
      <c r="B7" s="17" t="inlineStr">
        <is>
          <t>Preencha os coeficientes e, quando aplicável, as percentagens de despesas de referência apenas depois de confirmar a regra aplicável ao ano fiscal e à natureza legal do rendimento. O ficheiro não preenche estes valores automaticamente nem substitui a consulta da fonte oficial.</t>
        </is>
      </c>
      <c r="C7" s="18" t="n"/>
      <c r="D7" s="18" t="n"/>
      <c r="E7" s="18" t="n"/>
      <c r="F7" s="18" t="n"/>
      <c r="G7" s="18" t="n"/>
    </row>
    <row r="11" ht="37" customHeight="1">
      <c r="A11" s="6" t="inlineStr">
        <is>
          <t>Ano fiscal</t>
        </is>
      </c>
      <c r="B11" s="6" t="inlineStr">
        <is>
          <t>Código de classe</t>
        </is>
      </c>
      <c r="C11" s="6" t="inlineStr">
        <is>
          <t>Designação da classe legal</t>
        </is>
      </c>
      <c r="D11" s="6" t="inlineStr">
        <is>
          <t>Coeficiente</t>
        </is>
      </c>
      <c r="E11" s="6" t="inlineStr">
        <is>
          <t>Sujeita a controlo de despesas?</t>
        </is>
      </c>
      <c r="F11" s="6" t="inlineStr">
        <is>
          <t>Percentagem de despesas de referência</t>
        </is>
      </c>
      <c r="G11" s="6" t="inlineStr">
        <is>
          <t>Fonte oficial/nota de confirmação</t>
        </is>
      </c>
      <c r="H11" s="6" t="inlineStr">
        <is>
          <t>Chave de pesquisa</t>
        </is>
      </c>
      <c r="I11" s="6" t="inlineStr">
        <is>
          <t>Estado da configuração</t>
        </is>
      </c>
    </row>
    <row r="12">
      <c r="A12" s="4" t="n">
        <v>2026</v>
      </c>
      <c r="B12" s="10" t="inlineStr">
        <is>
          <t>PS</t>
        </is>
      </c>
      <c r="C12" s="10" t="inlineStr">
        <is>
          <t>Prestação de serviços</t>
        </is>
      </c>
      <c r="D12" s="15" t="n"/>
      <c r="E12" s="12" t="inlineStr">
        <is>
          <t>Sim</t>
        </is>
      </c>
      <c r="F12" s="15" t="n"/>
      <c r="G12" s="10" t="inlineStr">
        <is>
          <t>Confirmar no artigo 31.º do CIRS e na orientação aplicável ao ano</t>
        </is>
      </c>
      <c r="H12" s="5">
        <f>IFERROR(IF(OR(A12="",B12=""),"",A12&amp;"|"&amp;B12),"")</f>
        <v/>
      </c>
      <c r="I12" s="5">
        <f>IFERROR(IF(H12="","",IF(COUNTIF($H$12:$H$21,H12)&gt;1,"Chave duplicada",IF(D12="","Coeficiente por preencher",IF(AND(E12="Sim",F12=""),"Percentagem de despesas por preencher","Configurado")))),"Confirmar parâmetros")</f>
        <v/>
      </c>
    </row>
    <row r="13">
      <c r="A13" s="4" t="n">
        <v>2026</v>
      </c>
      <c r="B13" s="10" t="inlineStr">
        <is>
          <t>CL02</t>
        </is>
      </c>
      <c r="C13" s="10" t="inlineStr">
        <is>
          <t>Outra natureza de rendimento — confirmar classificação</t>
        </is>
      </c>
      <c r="D13" s="15" t="n"/>
      <c r="E13" s="12" t="inlineStr">
        <is>
          <t>Não</t>
        </is>
      </c>
      <c r="F13" s="15" t="n"/>
      <c r="G13" s="10" t="inlineStr">
        <is>
          <t>Preencher apenas após confirmação da natureza legal aplicável</t>
        </is>
      </c>
      <c r="H13" s="5">
        <f>IFERROR(IF(OR(A13="",B13=""),"",A13&amp;"|"&amp;B13),"")</f>
        <v/>
      </c>
      <c r="I13" s="5">
        <f>IFERROR(IF(H13="","",IF(COUNTIF($H$12:$H$21,H13)&gt;1,"Chave duplicada",IF(D13="","Coeficiente por preencher",IF(AND(E13="Sim",F13=""),"Percentagem de despesas por preencher","Configurado")))),"Confirmar parâmetros")</f>
        <v/>
      </c>
    </row>
    <row r="14">
      <c r="A14" s="4" t="n"/>
      <c r="B14" s="10" t="n"/>
      <c r="C14" s="10" t="n"/>
      <c r="D14" s="15" t="n"/>
      <c r="E14" s="12" t="n"/>
      <c r="F14" s="15" t="n"/>
      <c r="G14" s="10" t="n"/>
      <c r="H14" s="5">
        <f>IFERROR(IF(OR(A14="",B14=""),"",A14&amp;"|"&amp;B14),"")</f>
        <v/>
      </c>
      <c r="I14" s="5">
        <f>IFERROR(IF(H14="","",IF(COUNTIF($H$12:$H$21,H14)&gt;1,"Chave duplicada",IF(D14="","Coeficiente por preencher",IF(AND(E14="Sim",F14=""),"Percentagem de despesas por preencher","Configurado")))),"Confirmar parâmetros")</f>
        <v/>
      </c>
    </row>
    <row r="15">
      <c r="A15" s="4" t="n"/>
      <c r="B15" s="10" t="n"/>
      <c r="C15" s="10" t="n"/>
      <c r="D15" s="15" t="n"/>
      <c r="E15" s="12" t="n"/>
      <c r="F15" s="15" t="n"/>
      <c r="G15" s="10" t="n"/>
      <c r="H15" s="5">
        <f>IFERROR(IF(OR(A15="",B15=""),"",A15&amp;"|"&amp;B15),"")</f>
        <v/>
      </c>
      <c r="I15" s="5">
        <f>IFERROR(IF(H15="","",IF(COUNTIF($H$12:$H$21,H15)&gt;1,"Chave duplicada",IF(D15="","Coeficiente por preencher",IF(AND(E15="Sim",F15=""),"Percentagem de despesas por preencher","Configurado")))),"Confirmar parâmetros")</f>
        <v/>
      </c>
    </row>
    <row r="16">
      <c r="A16" s="4" t="n"/>
      <c r="B16" s="10" t="n"/>
      <c r="C16" s="10" t="n"/>
      <c r="D16" s="15" t="n"/>
      <c r="E16" s="12" t="n"/>
      <c r="F16" s="15" t="n"/>
      <c r="G16" s="10" t="n"/>
      <c r="H16" s="5">
        <f>IFERROR(IF(OR(A16="",B16=""),"",A16&amp;"|"&amp;B16),"")</f>
        <v/>
      </c>
      <c r="I16" s="5">
        <f>IFERROR(IF(H16="","",IF(COUNTIF($H$12:$H$21,H16)&gt;1,"Chave duplicada",IF(D16="","Coeficiente por preencher",IF(AND(E16="Sim",F16=""),"Percentagem de despesas por preencher","Configurado")))),"Confirmar parâmetros")</f>
        <v/>
      </c>
    </row>
    <row r="17">
      <c r="A17" s="4" t="n"/>
      <c r="B17" s="10" t="n"/>
      <c r="C17" s="10" t="n"/>
      <c r="D17" s="15" t="n"/>
      <c r="E17" s="12" t="n"/>
      <c r="F17" s="15" t="n"/>
      <c r="G17" s="10" t="n"/>
      <c r="H17" s="5">
        <f>IFERROR(IF(OR(A17="",B17=""),"",A17&amp;"|"&amp;B17),"")</f>
        <v/>
      </c>
      <c r="I17" s="5">
        <f>IFERROR(IF(H17="","",IF(COUNTIF($H$12:$H$21,H17)&gt;1,"Chave duplicada",IF(D17="","Coeficiente por preencher",IF(AND(E17="Sim",F17=""),"Percentagem de despesas por preencher","Configurado")))),"Confirmar parâmetros")</f>
        <v/>
      </c>
    </row>
    <row r="18">
      <c r="A18" s="4" t="n"/>
      <c r="B18" s="10" t="n"/>
      <c r="C18" s="10" t="n"/>
      <c r="D18" s="15" t="n"/>
      <c r="E18" s="12" t="n"/>
      <c r="F18" s="15" t="n"/>
      <c r="G18" s="10" t="n"/>
      <c r="H18" s="5">
        <f>IFERROR(IF(OR(A18="",B18=""),"",A18&amp;"|"&amp;B18),"")</f>
        <v/>
      </c>
      <c r="I18" s="5">
        <f>IFERROR(IF(H18="","",IF(COUNTIF($H$12:$H$21,H18)&gt;1,"Chave duplicada",IF(D18="","Coeficiente por preencher",IF(AND(E18="Sim",F18=""),"Percentagem de despesas por preencher","Configurado")))),"Confirmar parâmetros")</f>
        <v/>
      </c>
    </row>
    <row r="19">
      <c r="A19" s="4" t="n"/>
      <c r="B19" s="10" t="n"/>
      <c r="C19" s="10" t="n"/>
      <c r="D19" s="15" t="n"/>
      <c r="E19" s="12" t="n"/>
      <c r="F19" s="15" t="n"/>
      <c r="G19" s="10" t="n"/>
      <c r="H19" s="5">
        <f>IFERROR(IF(OR(A19="",B19=""),"",A19&amp;"|"&amp;B19),"")</f>
        <v/>
      </c>
      <c r="I19" s="5">
        <f>IFERROR(IF(H19="","",IF(COUNTIF($H$12:$H$21,H19)&gt;1,"Chave duplicada",IF(D19="","Coeficiente por preencher",IF(AND(E19="Sim",F19=""),"Percentagem de despesas por preencher","Configurado")))),"Confirmar parâmetros")</f>
        <v/>
      </c>
    </row>
    <row r="20">
      <c r="A20" s="4" t="n"/>
      <c r="B20" s="10" t="n"/>
      <c r="C20" s="10" t="n"/>
      <c r="D20" s="15" t="n"/>
      <c r="E20" s="12" t="n"/>
      <c r="F20" s="15" t="n"/>
      <c r="G20" s="10" t="n"/>
      <c r="H20" s="5">
        <f>IFERROR(IF(OR(A20="",B20=""),"",A20&amp;"|"&amp;B20),"")</f>
        <v/>
      </c>
      <c r="I20" s="5">
        <f>IFERROR(IF(H20="","",IF(COUNTIF($H$12:$H$21,H20)&gt;1,"Chave duplicada",IF(D20="","Coeficiente por preencher",IF(AND(E20="Sim",F20=""),"Percentagem de despesas por preencher","Configurado")))),"Confirmar parâmetros")</f>
        <v/>
      </c>
    </row>
    <row r="21">
      <c r="A21" s="4" t="n"/>
      <c r="B21" s="10" t="n"/>
      <c r="C21" s="10" t="n"/>
      <c r="D21" s="15" t="n"/>
      <c r="E21" s="12" t="n"/>
      <c r="F21" s="15" t="n"/>
      <c r="G21" s="10" t="n"/>
      <c r="H21" s="5">
        <f>IFERROR(IF(OR(A21="",B21=""),"",A21&amp;"|"&amp;B21),"")</f>
        <v/>
      </c>
      <c r="I21" s="5">
        <f>IFERROR(IF(H21="","",IF(COUNTIF($H$12:$H$21,H21)&gt;1,"Chave duplicada",IF(D21="","Coeficiente por preencher",IF(AND(E21="Sim",F21=""),"Percentagem de despesas por preencher","Configurado")))),"Confirmar parâmetros")</f>
        <v/>
      </c>
    </row>
    <row r="101">
      <c r="H101">
        <f>IF(OR(A101="",B101=""),"",A101&amp;"|"&amp;B101)</f>
        <v/>
      </c>
      <c r="I101">
        <f>IF(H101="","",IF(COUNTIF($H$12:$H$101,H101)&gt;1,"Chave duplicada",IF(D101="","Coeficiente por preencher",IF(AND(E101="Sim",F101=""),"Percentagem de despesas por preencher","Configurado"))))</f>
        <v/>
      </c>
    </row>
  </sheetData>
  <mergeCells count="1">
    <mergeCell ref="A1:G1"/>
  </mergeCells>
  <conditionalFormatting sqref="I12:I21">
    <cfRule type="expression" priority="1" dxfId="1">
      <formula>COUNTIF(I12,"Configurado")&gt;0</formula>
    </cfRule>
    <cfRule type="expression" priority="2" dxfId="3">
      <formula>OR(COUNTIF(I12,"Coeficiente por preencher")&gt;0,COUNTIF(I12,"Percentagem de despesas por preencher")&gt;0)</formula>
    </cfRule>
    <cfRule type="expression" priority="3" dxfId="0">
      <formula>OR(COUNTIF(I12,"Chave duplicada")&gt;0,COUNTIF(I12,"Confirmar parâmetros")&gt;0)</formula>
    </cfRule>
  </conditionalFormatting>
  <dataValidations count="5">
    <dataValidation sqref="A12:A21" showErrorMessage="1" showInputMessage="1" allowBlank="1" type="whole" operator="between">
      <formula1>2000</formula1>
      <formula2>2100</formula2>
    </dataValidation>
    <dataValidation sqref="D12:D21" showErrorMessage="1" showInputMessage="1" allowBlank="1" promptTitle="Coeficiente" prompt="Introduza o coeficiente confirmado para o ano fiscal e classe legal seleccionados." type="decimal" operator="greaterThanOrEqual">
      <formula1>0</formula1>
    </dataValidation>
    <dataValidation sqref="E12:E21" showErrorMessage="1" showInputMessage="1" allowBlank="1" type="list">
      <formula1>"Sim,Não"</formula1>
    </dataValidation>
    <dataValidation sqref="F12:F21" showErrorMessage="1" showInputMessage="1" allowBlank="1" promptTitle="Percentagem de despesas de referência" prompt="Preencha apenas quando existir uma base confirmada para o controlo informativo de despesas." type="decimal" operator="between">
      <formula1>0</formula1>
      <formula2>1</formula2>
    </dataValidation>
    <dataValidation sqref="G12:G21" showErrorMessage="1" showInputMessage="1" allowBlank="1" promptTitle="Fonte oficial ou nota" prompt="Registe a fonte ou nota que suporta a parametrização introduzida." type="custom">
      <formula1>LEN(G12)&lt;=500</formula1>
    </dataValidation>
  </dataValidations>
  <hyperlinks>
    <hyperlink xmlns:r="http://schemas.openxmlformats.org/officeDocument/2006/relationships" ref="B5" r:id="rId1"/>
    <hyperlink xmlns:r="http://schemas.openxmlformats.org/officeDocument/2006/relationships" ref="B6" r:id="rId2"/>
  </hyperlinks>
  <pageMargins left="0.75" right="0.75" top="1" bottom="1" header="0.5" footer="0.5"/>
  <tableParts count="1"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92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4" customHeight="1">
      <c r="A1" s="1" t="inlineStr">
        <is>
          <t>Instruções de utilização e limites do ficheiro</t>
        </is>
      </c>
      <c r="B1" s="25" t="n"/>
      <c r="C1" s="25" t="n"/>
      <c r="D1" s="25" t="n"/>
      <c r="E1" s="25" t="n"/>
      <c r="F1" s="25" t="n"/>
      <c r="G1" s="25" t="n"/>
      <c r="H1" s="26" t="n"/>
    </row>
    <row r="2">
      <c r="A2" s="2" t="inlineStr">
        <is>
          <t>Leia estas orientações antes de introduzir ou utilizar valores estimados.</t>
        </is>
      </c>
    </row>
    <row r="4">
      <c r="A4" s="19" t="inlineStr">
        <is>
          <t>1. Finalidade</t>
        </is>
      </c>
    </row>
    <row r="5" ht="45" customHeight="1">
      <c r="A5" s="20" t="inlineStr">
        <is>
          <t>Este ficheiro apoia o registo de rendimentos empresariais ou profissionais, a classificação por natureza legal configurável, a aplicação de coeficientes introduzidos pelo utilizador e o controlo informativo de encargos afetos à atividade.</t>
        </is>
      </c>
    </row>
    <row r="6" ht="45" customHeight="1">
      <c r="A6" s="20" t="inlineStr">
        <is>
          <t>O rendimento tributável apresentado é uma estimativa matemática baseada no rendimento bruto e no coeficiente parametrizado. Não representa liquidação de IRS, imposto a pagar, dedução validada ou conclusão de conformidade fiscal.</t>
        </is>
      </c>
    </row>
    <row r="7" ht="30" customHeight="1"/>
    <row r="8" ht="30" customHeight="1"/>
    <row r="9" ht="30" customHeight="1">
      <c r="A9" s="21" t="inlineStr">
        <is>
          <t>2. Fontes oficiais de confirmação</t>
        </is>
      </c>
    </row>
    <row r="10" ht="30" customHeight="1">
      <c r="A10" s="22" t="inlineStr">
        <is>
          <t>Artigo 31.º do Código do IRS</t>
        </is>
      </c>
    </row>
    <row r="11" ht="30" customHeight="1">
      <c r="A11" s="22" t="inlineStr">
        <is>
          <t>https://info.portaldasfinancas.gov.pt/pt/informacao_fiscal/codigos_tributarios/cirs_rep/Pages/irs31.aspx</t>
        </is>
      </c>
    </row>
    <row r="12" ht="30" customHeight="1">
      <c r="A12" s="22" t="inlineStr">
        <is>
          <t>FAQ do Portal das Finanças sobre despesas e identificação</t>
        </is>
      </c>
    </row>
    <row r="13" ht="30" customHeight="1">
      <c r="A13" s="22" t="inlineStr">
        <is>
          <t>https://info.portaldasfinancas.gov.pt/pt/faturas/Pages/faqs-00984.aspx</t>
        </is>
      </c>
    </row>
    <row r="14" ht="45" customHeight="1">
      <c r="A14" s="20" t="inlineStr">
        <is>
          <t>O artigo 31.º do CIRS prevê coeficientes distintos consoante a natureza dos rendimentos empresariais ou profissionais. Nas prestações de serviços, parte do tratamento associado depende da verificação de despesas e encargos efetivamente suportados e correctamente identificados como afetos à atividade.</t>
        </is>
      </c>
    </row>
    <row r="15" ht="45" customHeight="1">
      <c r="A15" s="20" t="inlineStr">
        <is>
          <t>Confirme sempre a classificação legal, os coeficientes, as percentagens, os requisitos documentais e as regras aplicáveis ao ano fiscal em causa através da fonte oficial adequada.</t>
        </is>
      </c>
    </row>
    <row r="16" ht="30" customHeight="1">
      <c r="A16" s="21" t="inlineStr">
        <is>
          <t>3. Sequência de utilização</t>
        </is>
      </c>
    </row>
    <row r="17" ht="30" customHeight="1">
      <c r="A17" s="20" t="inlineStr">
        <is>
          <t>1. Preencher em Parâmetros o titular ou entidade e o ano fiscal predefinido.</t>
        </is>
      </c>
    </row>
    <row r="18" ht="30" customHeight="1">
      <c r="A18" s="20" t="inlineStr">
        <is>
          <t>2. Criar ou actualizar as classes legais aplicáveis ao ano fiscal.</t>
        </is>
      </c>
    </row>
    <row r="19" ht="30" customHeight="1">
      <c r="A19" s="20" t="inlineStr">
        <is>
          <t>3. Introduzir o coeficiente confirmado para cada combinação de ano fiscal e classe legal.</t>
        </is>
      </c>
    </row>
    <row r="20" ht="30" customHeight="1">
      <c r="A20" s="20" t="inlineStr">
        <is>
          <t>4. Preencher a percentagem de despesas de referência apenas quando existir base confirmada para esse controlo.</t>
        </is>
      </c>
    </row>
    <row r="21" ht="30" customHeight="1">
      <c r="A21" s="20" t="inlineStr">
        <is>
          <t>5. Registar os rendimentos em Registos, indicando a classe legal configurada.</t>
        </is>
      </c>
    </row>
    <row r="22" ht="30" customHeight="1">
      <c r="A22" s="20" t="inlineStr">
        <is>
          <t>6. Registar os encargos e indicar a percentagem considerada afeta à atividade.</t>
        </is>
      </c>
    </row>
    <row r="23" ht="30" customHeight="1">
      <c r="A23" s="20" t="inlineStr">
        <is>
          <t>7. Assinalar Sim em Comprovado e identificado? apenas quando essa confirmação existir.</t>
        </is>
      </c>
    </row>
    <row r="24" ht="30" customHeight="1">
      <c r="A24" s="20" t="inlineStr">
        <is>
          <t>8. Consultar o Painel para identificar classificações em falta, coeficientes por parametrizar, encargos pendentes e diferenças de reconciliação.</t>
        </is>
      </c>
    </row>
    <row r="25" ht="30" customHeight="1">
      <c r="A25" s="20" t="inlineStr">
        <is>
          <t>9. Rever os alertas antes de utilizar os valores estimados para apoio administrativo.</t>
        </is>
      </c>
    </row>
    <row r="26" ht="30" customHeight="1"/>
    <row r="27" ht="30" customHeight="1"/>
    <row r="28" ht="30" customHeight="1">
      <c r="A28" s="21" t="inlineStr">
        <is>
          <t>4. Significado dos principais campos</t>
        </is>
      </c>
    </row>
    <row r="29" ht="30" customHeight="1">
      <c r="A29" s="6" t="inlineStr">
        <is>
          <t>Campo</t>
        </is>
      </c>
      <c r="B29" s="6" t="inlineStr">
        <is>
          <t>Explicação</t>
        </is>
      </c>
    </row>
    <row r="30" ht="30" customHeight="1">
      <c r="A30" s="23" t="inlineStr">
        <is>
          <t>Código de classe</t>
        </is>
      </c>
      <c r="B30" s="24" t="inlineStr">
        <is>
          <t>Código interno criado pelo utilizador para associar o rendimento a uma classe legal configurada.</t>
        </is>
      </c>
    </row>
    <row r="31" ht="30" customHeight="1">
      <c r="A31" s="23" t="inlineStr">
        <is>
          <t>Coeficiente aplicado</t>
        </is>
      </c>
      <c r="B31" s="24" t="inlineStr">
        <is>
          <t>Valor obtido por pesquisa na tabela de parâmetros, usando o ano fiscal e o código de classe.</t>
        </is>
      </c>
    </row>
    <row r="32" ht="30" customHeight="1">
      <c r="A32" s="23" t="inlineStr">
        <is>
          <t>Rendimento tributável estimado (€)</t>
        </is>
      </c>
      <c r="B32" s="24" t="inlineStr">
        <is>
          <t>Resultado matemático de rendimento bruto multiplicado pelo coeficiente aplicado.</t>
        </is>
      </c>
    </row>
    <row r="33" ht="30" customHeight="1">
      <c r="A33" s="23" t="inlineStr">
        <is>
          <t>Sujeita a controlo de despesas?</t>
        </is>
      </c>
      <c r="B33" s="24" t="inlineStr">
        <is>
          <t>Indicador configurável para activar o controlo informativo de despesas na classe respectiva.</t>
        </is>
      </c>
    </row>
    <row r="34" ht="30" customHeight="1">
      <c r="A34" s="23" t="inlineStr">
        <is>
          <t>Percentagem de despesas de referência</t>
        </is>
      </c>
      <c r="B34" s="24" t="inlineStr">
        <is>
          <t>Parâmetro introduzido pelo utilizador quando confirmado na fonte aplicável; não é preenchido automaticamente.</t>
        </is>
      </c>
    </row>
    <row r="35" ht="30" customHeight="1">
      <c r="A35" s="23" t="inlineStr">
        <is>
          <t>Comprovado e identificado?</t>
        </is>
      </c>
      <c r="B35" s="24" t="inlineStr">
        <is>
          <t>Declaração operacional do utilizador quanto à existência de comprovação e identificação do encargo como afeto à atividade.</t>
        </is>
      </c>
    </row>
    <row r="36" ht="30" customHeight="1">
      <c r="A36" s="23" t="inlineStr">
        <is>
          <t>Montante incluído no controlo (€)</t>
        </is>
      </c>
      <c r="B36" s="24" t="inlineStr">
        <is>
          <t>Montante afeto à atividade incluído apenas quando o registo está activo e confirmado pelo utilizador.</t>
        </is>
      </c>
    </row>
    <row r="37" ht="30" customHeight="1"/>
    <row r="38" ht="30" customHeight="1">
      <c r="A38" s="21" t="inlineStr">
        <is>
          <t>5. Alertas e exceções</t>
        </is>
      </c>
    </row>
    <row r="39" ht="30" customHeight="1">
      <c r="A39" s="20" t="inlineStr">
        <is>
          <t>• Um rendimento sem código de classe é apresentado como “Por classificar”.</t>
        </is>
      </c>
    </row>
    <row r="40" ht="30" customHeight="1">
      <c r="A40" s="20" t="inlineStr">
        <is>
          <t>• Um rendimento com classe configurada, mas sem coeficiente, fica como “Coeficiente por parametrizar”.</t>
        </is>
      </c>
    </row>
    <row r="41" ht="30" customHeight="1">
      <c r="A41" s="20" t="inlineStr">
        <is>
          <t>• Quando uma classe está sujeita a controlo de despesas, mas não tem percentagem de referência preenchida, o Painel não apresenta uma referência numérica.</t>
        </is>
      </c>
    </row>
    <row r="42" ht="30" customHeight="1">
      <c r="A42" s="20" t="inlineStr">
        <is>
          <t>• Um encargo marcado como “A confirmar” ou “Não” não é incluído no controlo.</t>
        </is>
      </c>
    </row>
    <row r="43" ht="30" customHeight="1">
      <c r="A43" s="20" t="inlineStr">
        <is>
          <t>• Um registo marcado como “Anulado” não entra nos totais activos.</t>
        </is>
      </c>
    </row>
    <row r="44" ht="30" customHeight="1">
      <c r="A44" s="20" t="inlineStr">
        <is>
          <t>• Um ID repetido é assinalado para revisão.</t>
        </is>
      </c>
    </row>
    <row r="45" ht="30" customHeight="1">
      <c r="A45" s="20" t="inlineStr">
        <is>
          <t>• Uma data cujo ano não coincide com o ano fiscal indicado é assinalada para confirmação.</t>
        </is>
      </c>
    </row>
    <row r="46" ht="30" customHeight="1">
      <c r="A46" s="20" t="inlineStr">
        <is>
          <t>• Uma diferença de reconciliação por classe indica que o total de rendimentos activos não coincide com o total apresentado no resumo por classe.</t>
        </is>
      </c>
    </row>
    <row r="47" ht="30" customHeight="1"/>
    <row r="48" ht="30" customHeight="1"/>
    <row r="49" ht="30" customHeight="1">
      <c r="A49" s="21" t="inlineStr">
        <is>
          <t>6. Limites do ficheiro</t>
        </is>
      </c>
    </row>
    <row r="50" ht="45" customHeight="1">
      <c r="A50" s="20" t="inlineStr">
        <is>
          <t>Este ficheiro não substitui a consulta de legislação, instruções da Autoridade Tributária e Aduaneira, apoio contabilístico ou aconselhamento fiscal.</t>
        </is>
      </c>
    </row>
    <row r="51" ht="45" customHeight="1">
      <c r="A51" s="20" t="inlineStr">
        <is>
          <t>Não introduza dados pessoais desnecessários. Utilize referências de documento e descrições adequadas à gestão da atividade, respeitando a confidencialidade das entidades envolvidas.</t>
        </is>
      </c>
    </row>
  </sheetData>
  <mergeCells count="1">
    <mergeCell ref="A1:H1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2026-08-31T13:50:12Z</dcterms:created>
  <dcterms:modified xmlns:dcterms="http://purl.org/dc/terms/" xmlns:xsi="http://www.w3.org/2001/XMLSchema-instance" xsi:type="dcterms:W3CDTF">2026-08-31T13:50:12Z</dcterms:modified>
</cp:coreProperties>
</file>