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Cálculo Mensal" sheetId="2" state="visible" r:id="rId2"/>
    <sheet xmlns:r="http://schemas.openxmlformats.org/officeDocument/2006/relationships" name="Instruções" sheetId="3" state="visible" r:id="rId3"/>
  </sheets>
  <definedNames/>
  <calcPr calcId="124519" calcMode="auto" fullCalcOnLoad="1" forceFullCalc="1"/>
</workbook>
</file>

<file path=xl/styles.xml><?xml version="1.0" encoding="utf-8"?>
<styleSheet xmlns="http://schemas.openxmlformats.org/spreadsheetml/2006/main">
  <numFmts count="2">
    <numFmt numFmtId="164" formatCode="#,##0.00 [$€-pt-PT]"/>
    <numFmt numFmtId="165" formatCode="d/m/yyyy"/>
  </numFmts>
  <fonts count="7">
    <font>
      <name val="Calibri"/>
      <family val="2"/>
      <color theme="1"/>
      <sz val="11"/>
      <scheme val="minor"/>
    </font>
    <font>
      <name val="Aptos Display"/>
      <b val="1"/>
      <color rgb="00FFFFFF"/>
      <sz val="17"/>
    </font>
    <font>
      <name val="Aptos"/>
      <i val="1"/>
      <color rgb="00FFFFFF"/>
      <sz val="10"/>
    </font>
    <font>
      <name val="Aptos"/>
      <color rgb="001F2933"/>
      <sz val="10"/>
    </font>
    <font>
      <name val="Aptos"/>
      <b val="1"/>
      <color rgb="00FFFFFF"/>
      <sz val="11"/>
    </font>
    <font>
      <name val="Aptos"/>
      <b val="1"/>
      <color rgb="001F2933"/>
      <sz val="10"/>
    </font>
    <font>
      <name val="Aptos"/>
      <color rgb="001F2933"/>
      <sz val="9"/>
    </font>
  </fonts>
  <fills count="7">
    <fill>
      <patternFill/>
    </fill>
    <fill>
      <patternFill patternType="gray125"/>
    </fill>
    <fill>
      <patternFill patternType="solid">
        <fgColor rgb="000B4F6C"/>
      </patternFill>
    </fill>
    <fill>
      <patternFill patternType="solid">
        <fgColor rgb="00146B4A"/>
      </patternFill>
    </fill>
    <fill>
      <patternFill patternType="solid">
        <fgColor rgb="00FFF3D6"/>
      </patternFill>
    </fill>
    <fill>
      <patternFill patternType="solid">
        <fgColor rgb="00E7ECEF"/>
      </patternFill>
    </fill>
    <fill>
      <patternFill patternType="solid">
        <fgColor rgb="00FFFFFF"/>
      </patternFill>
    </fill>
  </fills>
  <borders count="6">
    <border>
      <left/>
      <right/>
      <top/>
      <bottom/>
      <diagonal/>
    </border>
    <border>
      <left style="thin">
        <color rgb="00CBD5D8"/>
      </left>
      <right style="thin">
        <color rgb="00CBD5D8"/>
      </right>
      <top style="thin">
        <color rgb="00CBD5D8"/>
      </top>
      <bottom style="thin">
        <color rgb="00CBD5D8"/>
      </bottom>
    </border>
    <border>
      <left/>
      <right/>
      <top style="thin">
        <color rgb="00CBD5D8"/>
      </top>
      <bottom/>
      <diagonal/>
    </border>
    <border>
      <left/>
      <right style="thin">
        <color rgb="00CBD5D8"/>
      </right>
      <top style="thin">
        <color rgb="00CBD5D8"/>
      </top>
      <bottom/>
      <diagonal/>
    </border>
    <border>
      <left/>
      <right/>
      <top style="thin">
        <color rgb="00CBD5D8"/>
      </top>
      <bottom style="thin">
        <color rgb="00CBD5D8"/>
      </bottom>
      <diagonal/>
    </border>
    <border>
      <left/>
      <right style="thin">
        <color rgb="00CBD5D8"/>
      </right>
      <top style="thin">
        <color rgb="00CBD5D8"/>
      </top>
      <bottom style="thin">
        <color rgb="00CBD5D8"/>
      </bottom>
      <diagonal/>
    </border>
  </borders>
  <cellStyleXfs count="1">
    <xf numFmtId="0" fontId="0" fillId="0" borderId="0"/>
  </cellStyleXfs>
  <cellXfs count="33">
    <xf numFmtId="0" fontId="0" fillId="0" borderId="0" pivotButton="0" quotePrefix="0" xfId="0"/>
    <xf numFmtId="0" fontId="1" fillId="2" borderId="1" applyAlignment="1" pivotButton="0" quotePrefix="0" xfId="0">
      <alignment horizontal="center" vertical="center"/>
    </xf>
    <xf numFmtId="0" fontId="2" fillId="2" borderId="1" applyAlignment="1" pivotButton="0" quotePrefix="0" xfId="0">
      <alignment horizontal="left" vertical="center" wrapText="1"/>
    </xf>
    <xf numFmtId="0" fontId="4" fillId="3" borderId="1" applyAlignment="1" pivotButton="0" quotePrefix="0" xfId="0">
      <alignment horizontal="center" vertical="center"/>
    </xf>
    <xf numFmtId="0" fontId="3" fillId="3" borderId="1" applyAlignment="1" pivotButton="0" quotePrefix="0" xfId="0">
      <alignment horizontal="left" vertical="center"/>
    </xf>
    <xf numFmtId="0" fontId="4" fillId="2" borderId="1" applyAlignment="1" pivotButton="0" quotePrefix="0" xfId="0">
      <alignment horizontal="center" vertical="center" wrapText="1"/>
    </xf>
    <xf numFmtId="164" fontId="5" fillId="5" borderId="1" applyAlignment="1" pivotButton="0" quotePrefix="0" xfId="0">
      <alignment horizontal="center" vertical="center" wrapText="1"/>
    </xf>
    <xf numFmtId="0" fontId="3" fillId="0" borderId="1" applyAlignment="1" pivotButton="0" quotePrefix="0" xfId="0">
      <alignment horizontal="left" vertical="center"/>
    </xf>
    <xf numFmtId="165" fontId="3" fillId="4" borderId="1" applyAlignment="1" applyProtection="1" pivotButton="0" quotePrefix="0" xfId="0">
      <alignment horizontal="left" vertical="center"/>
      <protection locked="0" hidden="0"/>
    </xf>
    <xf numFmtId="165" fontId="6" fillId="5" borderId="1" applyAlignment="1" pivotButton="0" quotePrefix="0" xfId="0">
      <alignment horizontal="center" vertical="center"/>
    </xf>
    <xf numFmtId="164" fontId="6" fillId="5" borderId="1" applyAlignment="1" pivotButton="0" quotePrefix="0" xfId="0">
      <alignment horizontal="center" vertical="center"/>
    </xf>
    <xf numFmtId="0" fontId="3" fillId="4" borderId="1" applyAlignment="1" applyProtection="1" pivotButton="0" quotePrefix="0" xfId="0">
      <alignment horizontal="left" vertical="center"/>
      <protection locked="0" hidden="0"/>
    </xf>
    <xf numFmtId="0" fontId="5" fillId="5" borderId="1" applyAlignment="1" pivotButton="0" quotePrefix="0" xfId="0">
      <alignment horizontal="left" vertical="center"/>
    </xf>
    <xf numFmtId="1" fontId="5" fillId="5" borderId="1" applyAlignment="1" pivotButton="0" quotePrefix="0" xfId="0">
      <alignment horizontal="center" vertical="center" wrapText="1"/>
    </xf>
    <xf numFmtId="0" fontId="5" fillId="5" borderId="1" applyAlignment="1" pivotButton="0" quotePrefix="0" xfId="0">
      <alignment horizontal="center" vertical="center" wrapText="1"/>
    </xf>
    <xf numFmtId="0" fontId="4" fillId="3" borderId="1" applyAlignment="1" pivotButton="0" quotePrefix="0" xfId="0">
      <alignment horizontal="center" vertical="center" wrapText="1"/>
    </xf>
    <xf numFmtId="0" fontId="4" fillId="3" borderId="1" applyAlignment="1" pivotButton="0" quotePrefix="0" xfId="0">
      <alignment horizontal="left" vertical="center" wrapText="1"/>
    </xf>
    <xf numFmtId="0" fontId="3" fillId="4" borderId="1" applyAlignment="1" applyProtection="1" pivotButton="0" quotePrefix="0" xfId="0">
      <alignment horizontal="left" vertical="center" wrapText="1"/>
      <protection locked="0" hidden="0"/>
    </xf>
    <xf numFmtId="10" fontId="3" fillId="4" borderId="1" applyAlignment="1" applyProtection="1" pivotButton="0" quotePrefix="0" xfId="0">
      <alignment horizontal="left" vertical="center" wrapText="1"/>
      <protection locked="0" hidden="0"/>
    </xf>
    <xf numFmtId="0" fontId="3" fillId="5" borderId="1" applyAlignment="1" pivotButton="0" quotePrefix="0" xfId="0">
      <alignment horizontal="left" vertical="center" wrapText="1"/>
    </xf>
    <xf numFmtId="0" fontId="3" fillId="4" borderId="1" applyAlignment="1" applyProtection="1" pivotButton="0" quotePrefix="0" xfId="0">
      <alignment horizontal="center" vertical="center"/>
      <protection locked="0" hidden="0"/>
    </xf>
    <xf numFmtId="165" fontId="3" fillId="4" borderId="1" applyAlignment="1" applyProtection="1" pivotButton="0" quotePrefix="0" xfId="0">
      <alignment horizontal="center" vertical="center"/>
      <protection locked="0" hidden="0"/>
    </xf>
    <xf numFmtId="164" fontId="3" fillId="4" borderId="1" applyAlignment="1" applyProtection="1" pivotButton="0" quotePrefix="0" xfId="0">
      <alignment horizontal="center" vertical="center"/>
      <protection locked="0" hidden="0"/>
    </xf>
    <xf numFmtId="10" fontId="3" fillId="5" borderId="1" applyAlignment="1" pivotButton="0" quotePrefix="0" xfId="0">
      <alignment horizontal="center" vertical="center"/>
    </xf>
    <xf numFmtId="164" fontId="3" fillId="5" borderId="1" applyAlignment="1" pivotButton="0" quotePrefix="0" xfId="0">
      <alignment horizontal="center" vertical="center"/>
    </xf>
    <xf numFmtId="0" fontId="4" fillId="2" borderId="1" applyAlignment="1" pivotButton="0" quotePrefix="0" xfId="0">
      <alignment horizontal="left" vertical="center"/>
    </xf>
    <xf numFmtId="0" fontId="3" fillId="6" borderId="1" applyAlignment="1" pivotButton="0" quotePrefix="0" xfId="0">
      <alignment horizontal="left" vertical="center" wrapText="1"/>
    </xf>
    <xf numFmtId="0" fontId="0" fillId="0" borderId="4" pivotButton="0" quotePrefix="0" xfId="0"/>
    <xf numFmtId="0" fontId="0" fillId="0" borderId="5" pivotButton="0" quotePrefix="0" xfId="0"/>
    <xf numFmtId="164" fontId="5" fillId="5" borderId="1" applyAlignment="1" pivotButton="0" quotePrefix="0" xfId="0">
      <alignment horizontal="center" vertical="center" wrapText="1"/>
    </xf>
    <xf numFmtId="164" fontId="6" fillId="5" borderId="1" applyAlignment="1" pivotButton="0" quotePrefix="0" xfId="0">
      <alignment horizontal="center" vertical="center"/>
    </xf>
    <xf numFmtId="164" fontId="3" fillId="4" borderId="1" applyAlignment="1" applyProtection="1" pivotButton="0" quotePrefix="0" xfId="0">
      <alignment horizontal="center" vertical="center"/>
      <protection locked="0" hidden="0"/>
    </xf>
    <xf numFmtId="164" fontId="3" fillId="5" borderId="1" applyAlignment="1" pivotButton="0" quotePrefix="0" xfId="0">
      <alignment horizontal="center" vertical="center"/>
    </xf>
  </cellXfs>
  <cellStyles count="1">
    <cellStyle name="Normal" xfId="0" builtinId="0" hidden="0"/>
  </cellStyles>
  <dxfs count="7">
    <dxf>
      <font>
        <name val="Aptos"/>
        <b val="1"/>
        <color rgb="001F2933"/>
        <sz val="10"/>
      </font>
      <fill>
        <patternFill patternType="solid">
          <fgColor rgb="00D9EAD3"/>
        </patternFill>
      </fill>
    </dxf>
    <dxf>
      <font>
        <name val="Aptos"/>
        <b val="1"/>
        <color rgb="001F2933"/>
        <sz val="10"/>
      </font>
      <fill>
        <patternFill patternType="solid">
          <fgColor rgb="00FCE4D6"/>
        </patternFill>
      </fill>
    </dxf>
    <dxf>
      <font>
        <name val="Aptos"/>
        <b val="1"/>
        <color rgb="001F2933"/>
        <sz val="10"/>
      </font>
      <fill>
        <patternFill patternType="solid">
          <fgColor rgb="00F4CCCC"/>
        </patternFill>
      </fill>
    </dxf>
    <dxf>
      <font>
        <name val="Aptos"/>
        <b val="1"/>
        <color rgb="001F2933"/>
        <sz val="10"/>
      </font>
      <fill>
        <patternFill patternType="solid">
          <fgColor rgb="00E7ECEF"/>
        </patternFill>
      </fill>
    </dxf>
    <dxf>
      <font>
        <name val="Aptos"/>
        <color rgb="001F2933"/>
        <sz val="10"/>
      </font>
      <fill>
        <patternFill patternType="solid">
          <fgColor rgb="00F4CCCC"/>
        </patternFill>
      </fill>
    </dxf>
    <dxf>
      <font>
        <name val="Aptos"/>
        <color rgb="001F2933"/>
        <sz val="10"/>
      </font>
      <fill>
        <patternFill patternType="solid">
          <fgColor rgb="00FCE4D6"/>
        </patternFill>
      </fill>
    </dxf>
    <dxf>
      <font>
        <name val="Aptos"/>
        <color rgb="001F2933"/>
        <sz val="10"/>
      </font>
      <fill>
        <patternFill patternType="solid">
          <fgColor rgb="00E7EC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Base contributiva por mês</a:t>
            </a:r>
          </a:p>
        </rich>
      </tx>
    </title>
    <plotArea>
      <barChart>
        <barDir val="col"/>
        <grouping val="clustered"/>
        <ser>
          <idx val="0"/>
          <order val="0"/>
          <tx>
            <strRef>
              <f>'Painel'!K3</f>
            </strRef>
          </tx>
          <spPr>
            <a:solidFill xmlns:a="http://schemas.openxmlformats.org/drawingml/2006/main">
              <a:srgbClr val="146B4A"/>
            </a:solidFill>
            <a:ln xmlns:a="http://schemas.openxmlformats.org/drawingml/2006/main">
              <a:solidFill>
                <a:srgbClr val="0B4F6C"/>
              </a:solidFill>
              <a:prstDash val="solid"/>
            </a:ln>
          </spPr>
          <cat>
            <numRef>
              <f>'Painel'!$J$4:$J$15</f>
            </numRef>
          </cat>
          <val>
            <numRef>
              <f>'Painel'!$K$4:$K$15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Mês</a:t>
                </a:r>
              </a:p>
            </rich>
          </tx>
        </title>
        <numFmt formatCode="d/m/yyyy" sourceLinked="0"/>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Euros</a:t>
                </a:r>
              </a:p>
            </rich>
          </tx>
        </title>
        <numFmt formatCode="#,##0.00 [$€-pt-PT]"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11</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CalculationTable" displayName="CalculationTable" ref="A13:S113" headerRowCount="1">
  <autoFilter ref="A13:S113"/>
  <tableColumns count="19">
    <tableColumn id="1" name="Estado"/>
    <tableColumn id="2" name="Mês de competência"/>
    <tableColumn id="3" name="Entidade pagadora"/>
    <tableColumn id="4" name="Identificador interno"/>
    <tableColumn id="5" name="Trabalhador / beneficiário"/>
    <tableColumn id="6" name="Tipo de situação"/>
    <tableColumn id="7" name="Regime de desconto"/>
    <tableColumn id="8" name="Remuneração bruta processada"/>
    <tableColumn id="9" name="Base contributiva confirmada"/>
    <tableColumn id="10" name="Outros descontos fora de IRS"/>
    <tableColumn id="11" name="Observações"/>
    <tableColumn id="12" name="Taxa do trabalhador"/>
    <tableColumn id="13" name="Desconto do trabalhador"/>
    <tableColumn id="14" name="Taxa da entidade"/>
    <tableColumn id="15" name="Encargo da entidade"/>
    <tableColumn id="16" name="Total a entregar"/>
    <tableColumn id="17" name="Líquido indicativo antes de IRS"/>
    <tableColumn id="18" name="Custo total da entidade"/>
    <tableColumn id="19" name="Validação / alert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K101"/>
  <sheetViews>
    <sheetView showGridLines="0" workbookViewId="0">
      <pane ySplit="2" topLeftCell="A3" activePane="bottomLeft" state="frozen"/>
      <selection pane="bottomLeft" activeCell="A1" sqref="A1"/>
    </sheetView>
  </sheetViews>
  <sheetFormatPr baseColWidth="8" defaultRowHeight="15"/>
  <cols>
    <col width="22" customWidth="1" min="1" max="1"/>
    <col width="24" customWidth="1" min="2" max="2"/>
    <col width="4" customWidth="1" min="3" max="3"/>
    <col width="25" customWidth="1" min="4" max="4"/>
    <col width="20" customWidth="1" min="5" max="5"/>
    <col width="4" customWidth="1" min="6" max="6"/>
    <col width="25" customWidth="1" min="7" max="7"/>
    <col width="22" customWidth="1" min="8" max="8"/>
    <col width="3" customWidth="1" min="9" max="9"/>
    <col width="14" customWidth="1" min="10" max="10"/>
    <col width="20" customWidth="1" min="11" max="11"/>
  </cols>
  <sheetData>
    <row r="1" ht="29" customHeight="1">
      <c r="A1" s="1" t="inlineStr">
        <is>
          <t>Painel — Descontos para Segurança Social</t>
        </is>
      </c>
      <c r="B1" s="27" t="n"/>
      <c r="C1" s="27" t="n"/>
      <c r="D1" s="27" t="n"/>
      <c r="E1" s="27" t="n"/>
      <c r="F1" s="27" t="n"/>
      <c r="G1" s="27" t="n"/>
      <c r="H1" s="28" t="n"/>
    </row>
    <row r="2" ht="32" customHeight="1">
      <c r="A2" s="2" t="inlineStr">
        <is>
          <t>Resumo dos registos introduzidos e calculados. Confirme taxas, bases e enquadramento aplicável antes de utilizar os valores.</t>
        </is>
      </c>
      <c r="B2" s="2" t="n"/>
      <c r="C2" s="2" t="n"/>
      <c r="D2" s="2" t="n"/>
      <c r="E2" s="2" t="n"/>
      <c r="F2" s="2" t="n"/>
      <c r="G2" s="2" t="n"/>
      <c r="H2" s="2" t="n"/>
    </row>
    <row r="3">
      <c r="A3" s="3" t="inlineStr">
        <is>
          <t>Filtros do painel</t>
        </is>
      </c>
      <c r="B3" s="4" t="n"/>
      <c r="D3" s="5" t="inlineStr">
        <is>
          <t>Base contributiva</t>
        </is>
      </c>
      <c r="E3" s="29">
        <f>IF(OR($B$4="",$B$5="",$B$5&lt;$B$4),"",IFERROR(SUMPRODUCT(('Cálculo Mensal'!$A$14:$A$113="A considerar")*('Cálculo Mensal'!$B$14:$B$113&gt;=$B$4)*('Cálculo Mensal'!$B$14:$B$113&lt;=$B$5)*--((($B$6="Todos")+($B$6="")+('Cálculo Mensal'!$C$14:$C$113=$B$6))&gt;0)*'Cálculo Mensal'!$I$14:$I$113),0))</f>
        <v/>
      </c>
      <c r="G3" s="5" t="inlineStr">
        <is>
          <t>Desconto do trabalhador</t>
        </is>
      </c>
      <c r="H3" s="29">
        <f>IF(OR($B$4="",$B$5="",$B$5&lt;$B$4),"",IFERROR(SUMPRODUCT(('Cálculo Mensal'!$A$14:$A$113="A considerar")*('Cálculo Mensal'!$B$14:$B$113&gt;=$B$4)*('Cálculo Mensal'!$B$14:$B$113&lt;=$B$5)*--((($B$6="Todos")+($B$6="")+('Cálculo Mensal'!$C$14:$C$113=$B$6))&gt;0)*'Cálculo Mensal'!$M$14:$M$113),0))</f>
        <v/>
      </c>
      <c r="J3" s="3" t="inlineStr">
        <is>
          <t>Mês</t>
        </is>
      </c>
      <c r="K3" s="3" t="inlineStr">
        <is>
          <t>Base contributiva</t>
        </is>
      </c>
    </row>
    <row r="4">
      <c r="A4" s="7" t="inlineStr">
        <is>
          <t>Data inicial</t>
        </is>
      </c>
      <c r="B4" s="8" t="n">
        <v>46023</v>
      </c>
      <c r="J4" s="9">
        <f>IF($B$4="","",DATE(YEAR($B$4),MONTH($B$4),1))</f>
        <v/>
      </c>
      <c r="K4" s="30">
        <f>IF(OR($J4="",$B$4="",$B$5="",$B$5&lt;$B$4),"",IFERROR(SUMPRODUCT(('Cálculo Mensal'!$A$14:$A$113="A considerar")*('Cálculo Mensal'!$B$14:$B$113&gt;=MAX($J4,$B$4))*('Cálculo Mensal'!$B$14:$B$113&lt;=MIN(EOMONTH($J4,0),$B$5))*--((($B$6="Todos")+($B$6="")+('Cálculo Mensal'!$C$14:$C$113=$B$6))&gt;0)*'Cálculo Mensal'!$I$14:$I$113),0))</f>
        <v/>
      </c>
    </row>
    <row r="5">
      <c r="A5" s="7" t="inlineStr">
        <is>
          <t>Data final</t>
        </is>
      </c>
      <c r="B5" s="8" t="n">
        <v>46387</v>
      </c>
      <c r="D5" s="5" t="inlineStr">
        <is>
          <t>Encargo da entidade</t>
        </is>
      </c>
      <c r="E5" s="29">
        <f>IF(OR($B$4="",$B$5="",$B$5&lt;$B$4),"",IFERROR(SUMPRODUCT(('Cálculo Mensal'!$A$14:$A$113="A considerar")*('Cálculo Mensal'!$B$14:$B$113&gt;=$B$4)*('Cálculo Mensal'!$B$14:$B$113&lt;=$B$5)*--((($B$6="Todos")+($B$6="")+('Cálculo Mensal'!$C$14:$C$113=$B$6))&gt;0)*'Cálculo Mensal'!$O$14:$O$113),0))</f>
        <v/>
      </c>
      <c r="G5" s="5" t="inlineStr">
        <is>
          <t>Total a entregar</t>
        </is>
      </c>
      <c r="H5" s="29">
        <f>IF(OR($B$4="",$B$5="",$B$5&lt;$B$4),"",IFERROR(SUMPRODUCT(('Cálculo Mensal'!$A$14:$A$113="A considerar")*('Cálculo Mensal'!$B$14:$B$113&gt;=$B$4)*('Cálculo Mensal'!$B$14:$B$113&lt;=$B$5)*--((($B$6="Todos")+($B$6="")+('Cálculo Mensal'!$C$14:$C$113=$B$6))&gt;0)*'Cálculo Mensal'!$P$14:$P$113),0))</f>
        <v/>
      </c>
      <c r="J5" s="9">
        <f>IF($J4="","",EDATE($J4,1))</f>
        <v/>
      </c>
      <c r="K5" s="30">
        <f>IF(OR($J5="",$B$4="",$B$5="",$B$5&lt;$B$4),"",IFERROR(SUMPRODUCT(('Cálculo Mensal'!$A$14:$A$113="A considerar")*('Cálculo Mensal'!$B$14:$B$113&gt;=MAX($J5,$B$4))*('Cálculo Mensal'!$B$14:$B$113&lt;=MIN(EOMONTH($J5,0),$B$5))*--((($B$6="Todos")+($B$6="")+('Cálculo Mensal'!$C$14:$C$113=$B$6))&gt;0)*'Cálculo Mensal'!$I$14:$I$113),0))</f>
        <v/>
      </c>
    </row>
    <row r="6">
      <c r="A6" s="7" t="inlineStr">
        <is>
          <t>Entidade pagadora</t>
        </is>
      </c>
      <c r="B6" s="11" t="inlineStr">
        <is>
          <t>Todos</t>
        </is>
      </c>
      <c r="J6" s="9">
        <f>IF($J5="","",EDATE($J5,1))</f>
        <v/>
      </c>
      <c r="K6" s="30">
        <f>IF(OR($J6="",$B$4="",$B$5="",$B$5&lt;$B$4),"",IFERROR(SUMPRODUCT(('Cálculo Mensal'!$A$14:$A$113="A considerar")*('Cálculo Mensal'!$B$14:$B$113&gt;=MAX($J6,$B$4))*('Cálculo Mensal'!$B$14:$B$113&lt;=MIN(EOMONTH($J6,0),$B$5))*--((($B$6="Todos")+($B$6="")+('Cálculo Mensal'!$C$14:$C$113=$B$6))&gt;0)*'Cálculo Mensal'!$I$14:$I$113),0))</f>
        <v/>
      </c>
    </row>
    <row r="7">
      <c r="A7" s="7" t="inlineStr">
        <is>
          <t>Estado dos filtros</t>
        </is>
      </c>
      <c r="B7" s="12">
        <f>IF(OR(B4="",B5=""),"Indique o período",IF(B5&lt;B4,"Corrija as datas","Filtros activos"))</f>
        <v/>
      </c>
      <c r="D7" s="5" t="inlineStr">
        <is>
          <t>Custo total da entidade</t>
        </is>
      </c>
      <c r="E7" s="29">
        <f>IF(OR($B$4="",$B$5="",$B$5&lt;$B$4),"",IFERROR(SUMPRODUCT(('Cálculo Mensal'!$A$14:$A$113="A considerar")*('Cálculo Mensal'!$B$14:$B$113&gt;=$B$4)*('Cálculo Mensal'!$B$14:$B$113&lt;=$B$5)*--((($B$6="Todos")+($B$6="")+('Cálculo Mensal'!$C$14:$C$113=$B$6))&gt;0)*'Cálculo Mensal'!$R$14:$R$113),0))</f>
        <v/>
      </c>
      <c r="G7" s="5" t="inlineStr">
        <is>
          <t>Registos considerados</t>
        </is>
      </c>
      <c r="H7" s="13">
        <f>IF(OR($B$4="",$B$5="",$B$5&lt;$B$4),"",IFERROR(SUMPRODUCT(('Cálculo Mensal'!$A$14:$A$113="A considerar")*('Cálculo Mensal'!$B$14:$B$113&gt;=$B$4)*('Cálculo Mensal'!$B$14:$B$113&lt;=$B$5)*--((($B$6="Todos")+($B$6="")+('Cálculo Mensal'!$C$14:$C$113=$B$6))&gt;0)),0))</f>
        <v/>
      </c>
      <c r="J7" s="9">
        <f>IF($J6="","",EDATE($J6,1))</f>
        <v/>
      </c>
      <c r="K7" s="30">
        <f>IF(OR($J7="",$B$4="",$B$5="",$B$5&lt;$B$4),"",IFERROR(SUMPRODUCT(('Cálculo Mensal'!$A$14:$A$113="A considerar")*('Cálculo Mensal'!$B$14:$B$113&gt;=MAX($J7,$B$4))*('Cálculo Mensal'!$B$14:$B$113&lt;=MIN(EOMONTH($J7,0),$B$5))*--((($B$6="Todos")+($B$6="")+('Cálculo Mensal'!$C$14:$C$113=$B$6))&gt;0)*'Cálculo Mensal'!$I$14:$I$113),0))</f>
        <v/>
      </c>
    </row>
    <row r="8">
      <c r="J8" s="9">
        <f>IF($J7="","",EDATE($J7,1))</f>
        <v/>
      </c>
      <c r="K8" s="30">
        <f>IF(OR($J8="",$B$4="",$B$5="",$B$5&lt;$B$4),"",IFERROR(SUMPRODUCT(('Cálculo Mensal'!$A$14:$A$113="A considerar")*('Cálculo Mensal'!$B$14:$B$113&gt;=MAX($J8,$B$4))*('Cálculo Mensal'!$B$14:$B$113&lt;=MIN(EOMONTH($J8,0),$B$5))*--((($B$6="Todos")+($B$6="")+('Cálculo Mensal'!$C$14:$C$113=$B$6))&gt;0)*'Cálculo Mensal'!$I$14:$I$113),0))</f>
        <v/>
      </c>
    </row>
    <row r="9">
      <c r="D9" s="5" t="inlineStr">
        <is>
          <t>Alertas de preenchimento</t>
        </is>
      </c>
      <c r="E9" s="13">
        <f>IF(OR($B$4="",$B$5="",$B$5&lt;$B$4),"",IFERROR(SUMPRODUCT(('Cálculo Mensal'!$A$14:$A$113="A considerar")*('Cálculo Mensal'!$B$14:$B$113&gt;=$B$4)*('Cálculo Mensal'!$B$14:$B$113&lt;=$B$5)*--((($B$6="Todos")+($B$6="")+('Cálculo Mensal'!$C$14:$C$113=$B$6))&gt;0)*('Cálculo Mensal'!$S$14:$S$113&lt;&gt;"OK")*('Cálculo Mensal'!$S$14:$S$113&lt;&gt;"")),0))</f>
        <v/>
      </c>
      <c r="G9" s="5" t="inlineStr">
        <is>
          <t>Controlo final</t>
        </is>
      </c>
      <c r="H9" s="14">
        <f>IF($E$9&gt;0,"Tratar alertas antes de validar",IF(OR($H$5="",$H$3="",$E$5=""),"Aguardar período válido",IF(ROUND($H$5,2)=ROUND($H$3+$E$5,2),"Conferido","Verificar totais")))</f>
        <v/>
      </c>
      <c r="J9" s="9">
        <f>IF($J8="","",EDATE($J8,1))</f>
        <v/>
      </c>
      <c r="K9" s="30">
        <f>IF(OR($J9="",$B$4="",$B$5="",$B$5&lt;$B$4),"",IFERROR(SUMPRODUCT(('Cálculo Mensal'!$A$14:$A$113="A considerar")*('Cálculo Mensal'!$B$14:$B$113&gt;=MAX($J9,$B$4))*('Cálculo Mensal'!$B$14:$B$113&lt;=MIN(EOMONTH($J9,0),$B$5))*--((($B$6="Todos")+($B$6="")+('Cálculo Mensal'!$C$14:$C$113=$B$6))&gt;0)*'Cálculo Mensal'!$I$14:$I$113),0))</f>
        <v/>
      </c>
    </row>
    <row r="10">
      <c r="E10">
        <f>""</f>
        <v/>
      </c>
      <c r="H10">
        <f>""</f>
        <v/>
      </c>
      <c r="J10" s="9">
        <f>IF($J9="","",EDATE($J9,1))</f>
        <v/>
      </c>
      <c r="K10" s="30">
        <f>IF(OR($J10="",$B$4="",$B$5="",$B$5&lt;$B$4),"",IFERROR(SUMPRODUCT(('Cálculo Mensal'!$A$14:$A$113="A considerar")*('Cálculo Mensal'!$B$14:$B$113&gt;=MAX($J10,$B$4))*('Cálculo Mensal'!$B$14:$B$113&lt;=MIN(EOMONTH($J10,0),$B$5))*--((($B$6="Todos")+($B$6="")+('Cálculo Mensal'!$C$14:$C$113=$B$6))&gt;0)*'Cálculo Mensal'!$I$14:$I$113),0))</f>
        <v/>
      </c>
    </row>
    <row r="11">
      <c r="E11">
        <f>""</f>
        <v/>
      </c>
      <c r="H11">
        <f>""</f>
        <v/>
      </c>
      <c r="J11" s="9">
        <f>IF($J10="","",EDATE($J10,1))</f>
        <v/>
      </c>
      <c r="K11" s="30">
        <f>IF(OR($J11="",$B$4="",$B$5="",$B$5&lt;$B$4),"",IFERROR(SUMPRODUCT(('Cálculo Mensal'!$A$14:$A$113="A considerar")*('Cálculo Mensal'!$B$14:$B$113&gt;=MAX($J11,$B$4))*('Cálculo Mensal'!$B$14:$B$113&lt;=MIN(EOMONTH($J11,0),$B$5))*--((($B$6="Todos")+($B$6="")+('Cálculo Mensal'!$C$14:$C$113=$B$6))&gt;0)*'Cálculo Mensal'!$I$14:$I$113),0))</f>
        <v/>
      </c>
    </row>
    <row r="12">
      <c r="E12">
        <f>""</f>
        <v/>
      </c>
      <c r="H12">
        <f>""</f>
        <v/>
      </c>
      <c r="J12" s="9">
        <f>IF($J11="","",EDATE($J11,1))</f>
        <v/>
      </c>
      <c r="K12" s="30">
        <f>IF(OR($J12="",$B$4="",$B$5="",$B$5&lt;$B$4),"",IFERROR(SUMPRODUCT(('Cálculo Mensal'!$A$14:$A$113="A considerar")*('Cálculo Mensal'!$B$14:$B$113&gt;=MAX($J12,$B$4))*('Cálculo Mensal'!$B$14:$B$113&lt;=MIN(EOMONTH($J12,0),$B$5))*--((($B$6="Todos")+($B$6="")+('Cálculo Mensal'!$C$14:$C$113=$B$6))&gt;0)*'Cálculo Mensal'!$I$14:$I$113),0))</f>
        <v/>
      </c>
    </row>
    <row r="13">
      <c r="E13">
        <f>""</f>
        <v/>
      </c>
      <c r="H13">
        <f>""</f>
        <v/>
      </c>
      <c r="J13" s="9">
        <f>IF($J12="","",EDATE($J12,1))</f>
        <v/>
      </c>
      <c r="K13" s="30">
        <f>IF(OR($J13="",$B$4="",$B$5="",$B$5&lt;$B$4),"",IFERROR(SUMPRODUCT(('Cálculo Mensal'!$A$14:$A$113="A considerar")*('Cálculo Mensal'!$B$14:$B$113&gt;=MAX($J13,$B$4))*('Cálculo Mensal'!$B$14:$B$113&lt;=MIN(EOMONTH($J13,0),$B$5))*--((($B$6="Todos")+($B$6="")+('Cálculo Mensal'!$C$14:$C$113=$B$6))&gt;0)*'Cálculo Mensal'!$I$14:$I$113),0))</f>
        <v/>
      </c>
    </row>
    <row r="14">
      <c r="E14">
        <f>""</f>
        <v/>
      </c>
      <c r="H14">
        <f>""</f>
        <v/>
      </c>
      <c r="J14" s="9">
        <f>IF($J13="","",EDATE($J13,1))</f>
        <v/>
      </c>
      <c r="K14" s="30">
        <f>IF(OR($J14="",$B$4="",$B$5="",$B$5&lt;$B$4),"",IFERROR(SUMPRODUCT(('Cálculo Mensal'!$A$14:$A$113="A considerar")*('Cálculo Mensal'!$B$14:$B$113&gt;=MAX($J14,$B$4))*('Cálculo Mensal'!$B$14:$B$113&lt;=MIN(EOMONTH($J14,0),$B$5))*--((($B$6="Todos")+($B$6="")+('Cálculo Mensal'!$C$14:$C$113=$B$6))&gt;0)*'Cálculo Mensal'!$I$14:$I$113),0))</f>
        <v/>
      </c>
    </row>
    <row r="15">
      <c r="E15">
        <f>""</f>
        <v/>
      </c>
      <c r="H15">
        <f>""</f>
        <v/>
      </c>
      <c r="J15" s="9">
        <f>IF($J14="","",EDATE($J14,1))</f>
        <v/>
      </c>
      <c r="K15" s="30">
        <f>IF(OR($J15="",$B$4="",$B$5="",$B$5&lt;$B$4),"",IFERROR(SUMPRODUCT(('Cálculo Mensal'!$A$14:$A$113="A considerar")*('Cálculo Mensal'!$B$14:$B$113&gt;=MAX($J15,$B$4))*('Cálculo Mensal'!$B$14:$B$113&lt;=MIN(EOMONTH($J15,0),$B$5))*--((($B$6="Todos")+($B$6="")+('Cálculo Mensal'!$C$14:$C$113=$B$6))&gt;0)*'Cálculo Mensal'!$I$14:$I$113),0))</f>
        <v/>
      </c>
    </row>
    <row r="16">
      <c r="E16">
        <f>""</f>
        <v/>
      </c>
      <c r="H16">
        <f>""</f>
        <v/>
      </c>
      <c r="J16">
        <f>""</f>
        <v/>
      </c>
      <c r="K16">
        <f>""</f>
        <v/>
      </c>
    </row>
    <row r="17">
      <c r="E17">
        <f>""</f>
        <v/>
      </c>
      <c r="H17">
        <f>""</f>
        <v/>
      </c>
      <c r="J17">
        <f>""</f>
        <v/>
      </c>
      <c r="K17">
        <f>""</f>
        <v/>
      </c>
    </row>
    <row r="18">
      <c r="E18">
        <f>""</f>
        <v/>
      </c>
      <c r="H18">
        <f>""</f>
        <v/>
      </c>
      <c r="J18">
        <f>""</f>
        <v/>
      </c>
      <c r="K18">
        <f>""</f>
        <v/>
      </c>
    </row>
    <row r="19">
      <c r="E19">
        <f>""</f>
        <v/>
      </c>
      <c r="H19">
        <f>""</f>
        <v/>
      </c>
      <c r="J19">
        <f>""</f>
        <v/>
      </c>
      <c r="K19">
        <f>""</f>
        <v/>
      </c>
    </row>
    <row r="20">
      <c r="E20">
        <f>""</f>
        <v/>
      </c>
      <c r="H20">
        <f>""</f>
        <v/>
      </c>
      <c r="J20">
        <f>""</f>
        <v/>
      </c>
      <c r="K20">
        <f>""</f>
        <v/>
      </c>
    </row>
    <row r="21">
      <c r="E21">
        <f>""</f>
        <v/>
      </c>
      <c r="H21">
        <f>""</f>
        <v/>
      </c>
      <c r="J21">
        <f>""</f>
        <v/>
      </c>
      <c r="K21">
        <f>""</f>
        <v/>
      </c>
    </row>
    <row r="22">
      <c r="E22">
        <f>""</f>
        <v/>
      </c>
      <c r="H22">
        <f>""</f>
        <v/>
      </c>
      <c r="J22">
        <f>""</f>
        <v/>
      </c>
      <c r="K22">
        <f>""</f>
        <v/>
      </c>
    </row>
    <row r="23">
      <c r="E23">
        <f>""</f>
        <v/>
      </c>
      <c r="H23">
        <f>""</f>
        <v/>
      </c>
      <c r="J23">
        <f>""</f>
        <v/>
      </c>
      <c r="K23">
        <f>""</f>
        <v/>
      </c>
    </row>
    <row r="24">
      <c r="E24">
        <f>""</f>
        <v/>
      </c>
      <c r="H24">
        <f>""</f>
        <v/>
      </c>
      <c r="J24">
        <f>""</f>
        <v/>
      </c>
      <c r="K24">
        <f>""</f>
        <v/>
      </c>
    </row>
    <row r="25">
      <c r="E25">
        <f>""</f>
        <v/>
      </c>
      <c r="H25">
        <f>""</f>
        <v/>
      </c>
      <c r="J25">
        <f>""</f>
        <v/>
      </c>
      <c r="K25">
        <f>""</f>
        <v/>
      </c>
    </row>
    <row r="26">
      <c r="E26">
        <f>""</f>
        <v/>
      </c>
      <c r="H26">
        <f>""</f>
        <v/>
      </c>
      <c r="J26">
        <f>""</f>
        <v/>
      </c>
      <c r="K26">
        <f>""</f>
        <v/>
      </c>
    </row>
    <row r="27">
      <c r="E27">
        <f>""</f>
        <v/>
      </c>
      <c r="H27">
        <f>""</f>
        <v/>
      </c>
      <c r="J27">
        <f>""</f>
        <v/>
      </c>
      <c r="K27">
        <f>""</f>
        <v/>
      </c>
    </row>
    <row r="28">
      <c r="E28">
        <f>""</f>
        <v/>
      </c>
      <c r="H28">
        <f>""</f>
        <v/>
      </c>
      <c r="J28">
        <f>""</f>
        <v/>
      </c>
      <c r="K28">
        <f>""</f>
        <v/>
      </c>
    </row>
    <row r="29">
      <c r="E29">
        <f>""</f>
        <v/>
      </c>
      <c r="H29">
        <f>""</f>
        <v/>
      </c>
      <c r="J29">
        <f>""</f>
        <v/>
      </c>
      <c r="K29">
        <f>""</f>
        <v/>
      </c>
    </row>
    <row r="30">
      <c r="E30">
        <f>""</f>
        <v/>
      </c>
      <c r="H30">
        <f>""</f>
        <v/>
      </c>
      <c r="J30">
        <f>""</f>
        <v/>
      </c>
      <c r="K30">
        <f>""</f>
        <v/>
      </c>
    </row>
    <row r="31">
      <c r="E31">
        <f>""</f>
        <v/>
      </c>
      <c r="H31">
        <f>""</f>
        <v/>
      </c>
      <c r="J31">
        <f>""</f>
        <v/>
      </c>
      <c r="K31">
        <f>""</f>
        <v/>
      </c>
    </row>
    <row r="32">
      <c r="E32">
        <f>""</f>
        <v/>
      </c>
      <c r="H32">
        <f>""</f>
        <v/>
      </c>
      <c r="J32">
        <f>""</f>
        <v/>
      </c>
      <c r="K32">
        <f>""</f>
        <v/>
      </c>
    </row>
    <row r="33">
      <c r="E33">
        <f>""</f>
        <v/>
      </c>
      <c r="H33">
        <f>""</f>
        <v/>
      </c>
      <c r="J33">
        <f>""</f>
        <v/>
      </c>
      <c r="K33">
        <f>""</f>
        <v/>
      </c>
    </row>
    <row r="34">
      <c r="E34">
        <f>""</f>
        <v/>
      </c>
      <c r="H34">
        <f>""</f>
        <v/>
      </c>
      <c r="J34">
        <f>""</f>
        <v/>
      </c>
      <c r="K34">
        <f>""</f>
        <v/>
      </c>
    </row>
    <row r="35">
      <c r="E35">
        <f>""</f>
        <v/>
      </c>
      <c r="H35">
        <f>""</f>
        <v/>
      </c>
      <c r="J35">
        <f>""</f>
        <v/>
      </c>
      <c r="K35">
        <f>""</f>
        <v/>
      </c>
    </row>
    <row r="36">
      <c r="E36">
        <f>""</f>
        <v/>
      </c>
      <c r="H36">
        <f>""</f>
        <v/>
      </c>
      <c r="J36">
        <f>""</f>
        <v/>
      </c>
      <c r="K36">
        <f>""</f>
        <v/>
      </c>
    </row>
    <row r="37">
      <c r="E37">
        <f>""</f>
        <v/>
      </c>
      <c r="H37">
        <f>""</f>
        <v/>
      </c>
      <c r="J37">
        <f>""</f>
        <v/>
      </c>
      <c r="K37">
        <f>""</f>
        <v/>
      </c>
    </row>
    <row r="38">
      <c r="E38">
        <f>""</f>
        <v/>
      </c>
      <c r="H38">
        <f>""</f>
        <v/>
      </c>
      <c r="J38">
        <f>""</f>
        <v/>
      </c>
      <c r="K38">
        <f>""</f>
        <v/>
      </c>
    </row>
    <row r="39">
      <c r="E39">
        <f>""</f>
        <v/>
      </c>
      <c r="H39">
        <f>""</f>
        <v/>
      </c>
      <c r="J39">
        <f>""</f>
        <v/>
      </c>
      <c r="K39">
        <f>""</f>
        <v/>
      </c>
    </row>
    <row r="40">
      <c r="E40">
        <f>""</f>
        <v/>
      </c>
      <c r="H40">
        <f>""</f>
        <v/>
      </c>
      <c r="J40">
        <f>""</f>
        <v/>
      </c>
      <c r="K40">
        <f>""</f>
        <v/>
      </c>
    </row>
    <row r="41">
      <c r="E41">
        <f>""</f>
        <v/>
      </c>
      <c r="H41">
        <f>""</f>
        <v/>
      </c>
      <c r="J41">
        <f>""</f>
        <v/>
      </c>
      <c r="K41">
        <f>""</f>
        <v/>
      </c>
    </row>
    <row r="42">
      <c r="E42">
        <f>""</f>
        <v/>
      </c>
      <c r="H42">
        <f>""</f>
        <v/>
      </c>
      <c r="J42">
        <f>""</f>
        <v/>
      </c>
      <c r="K42">
        <f>""</f>
        <v/>
      </c>
    </row>
    <row r="43">
      <c r="E43">
        <f>""</f>
        <v/>
      </c>
      <c r="H43">
        <f>""</f>
        <v/>
      </c>
      <c r="J43">
        <f>""</f>
        <v/>
      </c>
      <c r="K43">
        <f>""</f>
        <v/>
      </c>
    </row>
    <row r="44">
      <c r="E44">
        <f>""</f>
        <v/>
      </c>
      <c r="H44">
        <f>""</f>
        <v/>
      </c>
      <c r="J44">
        <f>""</f>
        <v/>
      </c>
      <c r="K44">
        <f>""</f>
        <v/>
      </c>
    </row>
    <row r="45">
      <c r="E45">
        <f>""</f>
        <v/>
      </c>
      <c r="H45">
        <f>""</f>
        <v/>
      </c>
      <c r="J45">
        <f>""</f>
        <v/>
      </c>
      <c r="K45">
        <f>""</f>
        <v/>
      </c>
    </row>
    <row r="46">
      <c r="E46">
        <f>""</f>
        <v/>
      </c>
      <c r="H46">
        <f>""</f>
        <v/>
      </c>
      <c r="J46">
        <f>""</f>
        <v/>
      </c>
      <c r="K46">
        <f>""</f>
        <v/>
      </c>
    </row>
    <row r="47">
      <c r="E47">
        <f>""</f>
        <v/>
      </c>
      <c r="H47">
        <f>""</f>
        <v/>
      </c>
      <c r="J47">
        <f>""</f>
        <v/>
      </c>
      <c r="K47">
        <f>""</f>
        <v/>
      </c>
    </row>
    <row r="48">
      <c r="E48">
        <f>""</f>
        <v/>
      </c>
      <c r="H48">
        <f>""</f>
        <v/>
      </c>
      <c r="J48">
        <f>""</f>
        <v/>
      </c>
      <c r="K48">
        <f>""</f>
        <v/>
      </c>
    </row>
    <row r="49">
      <c r="E49">
        <f>""</f>
        <v/>
      </c>
      <c r="H49">
        <f>""</f>
        <v/>
      </c>
      <c r="J49">
        <f>""</f>
        <v/>
      </c>
      <c r="K49">
        <f>""</f>
        <v/>
      </c>
    </row>
    <row r="50">
      <c r="E50">
        <f>""</f>
        <v/>
      </c>
      <c r="H50">
        <f>""</f>
        <v/>
      </c>
      <c r="J50">
        <f>""</f>
        <v/>
      </c>
      <c r="K50">
        <f>""</f>
        <v/>
      </c>
    </row>
    <row r="51">
      <c r="E51">
        <f>""</f>
        <v/>
      </c>
      <c r="H51">
        <f>""</f>
        <v/>
      </c>
      <c r="J51">
        <f>""</f>
        <v/>
      </c>
      <c r="K51">
        <f>""</f>
        <v/>
      </c>
    </row>
    <row r="52">
      <c r="E52">
        <f>""</f>
        <v/>
      </c>
      <c r="H52">
        <f>""</f>
        <v/>
      </c>
      <c r="J52">
        <f>""</f>
        <v/>
      </c>
      <c r="K52">
        <f>""</f>
        <v/>
      </c>
    </row>
    <row r="53">
      <c r="E53">
        <f>""</f>
        <v/>
      </c>
      <c r="H53">
        <f>""</f>
        <v/>
      </c>
      <c r="J53">
        <f>""</f>
        <v/>
      </c>
      <c r="K53">
        <f>""</f>
        <v/>
      </c>
    </row>
    <row r="54">
      <c r="E54">
        <f>""</f>
        <v/>
      </c>
      <c r="H54">
        <f>""</f>
        <v/>
      </c>
      <c r="J54">
        <f>""</f>
        <v/>
      </c>
      <c r="K54">
        <f>""</f>
        <v/>
      </c>
    </row>
    <row r="55">
      <c r="E55">
        <f>""</f>
        <v/>
      </c>
      <c r="H55">
        <f>""</f>
        <v/>
      </c>
      <c r="J55">
        <f>""</f>
        <v/>
      </c>
      <c r="K55">
        <f>""</f>
        <v/>
      </c>
    </row>
    <row r="56">
      <c r="E56">
        <f>""</f>
        <v/>
      </c>
      <c r="H56">
        <f>""</f>
        <v/>
      </c>
      <c r="J56">
        <f>""</f>
        <v/>
      </c>
      <c r="K56">
        <f>""</f>
        <v/>
      </c>
    </row>
    <row r="57">
      <c r="E57">
        <f>""</f>
        <v/>
      </c>
      <c r="H57">
        <f>""</f>
        <v/>
      </c>
      <c r="J57">
        <f>""</f>
        <v/>
      </c>
      <c r="K57">
        <f>""</f>
        <v/>
      </c>
    </row>
    <row r="58">
      <c r="E58">
        <f>""</f>
        <v/>
      </c>
      <c r="H58">
        <f>""</f>
        <v/>
      </c>
      <c r="J58">
        <f>""</f>
        <v/>
      </c>
      <c r="K58">
        <f>""</f>
        <v/>
      </c>
    </row>
    <row r="59">
      <c r="E59">
        <f>""</f>
        <v/>
      </c>
      <c r="H59">
        <f>""</f>
        <v/>
      </c>
      <c r="J59">
        <f>""</f>
        <v/>
      </c>
      <c r="K59">
        <f>""</f>
        <v/>
      </c>
    </row>
    <row r="60">
      <c r="E60">
        <f>""</f>
        <v/>
      </c>
      <c r="H60">
        <f>""</f>
        <v/>
      </c>
      <c r="J60">
        <f>""</f>
        <v/>
      </c>
      <c r="K60">
        <f>""</f>
        <v/>
      </c>
    </row>
    <row r="61">
      <c r="E61">
        <f>""</f>
        <v/>
      </c>
      <c r="H61">
        <f>""</f>
        <v/>
      </c>
      <c r="J61">
        <f>""</f>
        <v/>
      </c>
      <c r="K61">
        <f>""</f>
        <v/>
      </c>
    </row>
    <row r="62">
      <c r="E62">
        <f>""</f>
        <v/>
      </c>
      <c r="H62">
        <f>""</f>
        <v/>
      </c>
      <c r="J62">
        <f>""</f>
        <v/>
      </c>
      <c r="K62">
        <f>""</f>
        <v/>
      </c>
    </row>
    <row r="63">
      <c r="E63">
        <f>""</f>
        <v/>
      </c>
      <c r="H63">
        <f>""</f>
        <v/>
      </c>
      <c r="J63">
        <f>""</f>
        <v/>
      </c>
      <c r="K63">
        <f>""</f>
        <v/>
      </c>
    </row>
    <row r="64">
      <c r="E64">
        <f>""</f>
        <v/>
      </c>
      <c r="H64">
        <f>""</f>
        <v/>
      </c>
      <c r="J64">
        <f>""</f>
        <v/>
      </c>
      <c r="K64">
        <f>""</f>
        <v/>
      </c>
    </row>
    <row r="65">
      <c r="E65">
        <f>""</f>
        <v/>
      </c>
      <c r="H65">
        <f>""</f>
        <v/>
      </c>
      <c r="J65">
        <f>""</f>
        <v/>
      </c>
      <c r="K65">
        <f>""</f>
        <v/>
      </c>
    </row>
    <row r="66">
      <c r="E66">
        <f>""</f>
        <v/>
      </c>
      <c r="H66">
        <f>""</f>
        <v/>
      </c>
      <c r="J66">
        <f>""</f>
        <v/>
      </c>
      <c r="K66">
        <f>""</f>
        <v/>
      </c>
    </row>
    <row r="67">
      <c r="E67">
        <f>""</f>
        <v/>
      </c>
      <c r="H67">
        <f>""</f>
        <v/>
      </c>
      <c r="J67">
        <f>""</f>
        <v/>
      </c>
      <c r="K67">
        <f>""</f>
        <v/>
      </c>
    </row>
    <row r="68">
      <c r="E68">
        <f>""</f>
        <v/>
      </c>
      <c r="H68">
        <f>""</f>
        <v/>
      </c>
      <c r="J68">
        <f>""</f>
        <v/>
      </c>
      <c r="K68">
        <f>""</f>
        <v/>
      </c>
    </row>
    <row r="69">
      <c r="E69">
        <f>""</f>
        <v/>
      </c>
      <c r="H69">
        <f>""</f>
        <v/>
      </c>
      <c r="J69">
        <f>""</f>
        <v/>
      </c>
      <c r="K69">
        <f>""</f>
        <v/>
      </c>
    </row>
    <row r="70">
      <c r="E70">
        <f>""</f>
        <v/>
      </c>
      <c r="H70">
        <f>""</f>
        <v/>
      </c>
      <c r="J70">
        <f>""</f>
        <v/>
      </c>
      <c r="K70">
        <f>""</f>
        <v/>
      </c>
    </row>
    <row r="71">
      <c r="E71">
        <f>""</f>
        <v/>
      </c>
      <c r="H71">
        <f>""</f>
        <v/>
      </c>
      <c r="J71">
        <f>""</f>
        <v/>
      </c>
      <c r="K71">
        <f>""</f>
        <v/>
      </c>
    </row>
    <row r="72">
      <c r="E72">
        <f>""</f>
        <v/>
      </c>
      <c r="H72">
        <f>""</f>
        <v/>
      </c>
      <c r="J72">
        <f>""</f>
        <v/>
      </c>
      <c r="K72">
        <f>""</f>
        <v/>
      </c>
    </row>
    <row r="73">
      <c r="E73">
        <f>""</f>
        <v/>
      </c>
      <c r="H73">
        <f>""</f>
        <v/>
      </c>
      <c r="J73">
        <f>""</f>
        <v/>
      </c>
      <c r="K73">
        <f>""</f>
        <v/>
      </c>
    </row>
    <row r="74">
      <c r="E74">
        <f>""</f>
        <v/>
      </c>
      <c r="H74">
        <f>""</f>
        <v/>
      </c>
      <c r="J74">
        <f>""</f>
        <v/>
      </c>
      <c r="K74">
        <f>""</f>
        <v/>
      </c>
    </row>
    <row r="75">
      <c r="E75">
        <f>""</f>
        <v/>
      </c>
      <c r="H75">
        <f>""</f>
        <v/>
      </c>
      <c r="J75">
        <f>""</f>
        <v/>
      </c>
      <c r="K75">
        <f>""</f>
        <v/>
      </c>
    </row>
    <row r="76">
      <c r="E76">
        <f>""</f>
        <v/>
      </c>
      <c r="H76">
        <f>""</f>
        <v/>
      </c>
      <c r="J76">
        <f>""</f>
        <v/>
      </c>
      <c r="K76">
        <f>""</f>
        <v/>
      </c>
    </row>
    <row r="77">
      <c r="E77">
        <f>""</f>
        <v/>
      </c>
      <c r="H77">
        <f>""</f>
        <v/>
      </c>
      <c r="J77">
        <f>""</f>
        <v/>
      </c>
      <c r="K77">
        <f>""</f>
        <v/>
      </c>
    </row>
    <row r="78">
      <c r="E78">
        <f>""</f>
        <v/>
      </c>
      <c r="H78">
        <f>""</f>
        <v/>
      </c>
      <c r="J78">
        <f>""</f>
        <v/>
      </c>
      <c r="K78">
        <f>""</f>
        <v/>
      </c>
    </row>
    <row r="79">
      <c r="E79">
        <f>""</f>
        <v/>
      </c>
      <c r="H79">
        <f>""</f>
        <v/>
      </c>
      <c r="J79">
        <f>""</f>
        <v/>
      </c>
      <c r="K79">
        <f>""</f>
        <v/>
      </c>
    </row>
    <row r="80">
      <c r="E80">
        <f>""</f>
        <v/>
      </c>
      <c r="H80">
        <f>""</f>
        <v/>
      </c>
      <c r="J80">
        <f>""</f>
        <v/>
      </c>
      <c r="K80">
        <f>""</f>
        <v/>
      </c>
    </row>
    <row r="81">
      <c r="E81">
        <f>""</f>
        <v/>
      </c>
      <c r="H81">
        <f>""</f>
        <v/>
      </c>
      <c r="J81">
        <f>""</f>
        <v/>
      </c>
      <c r="K81">
        <f>""</f>
        <v/>
      </c>
    </row>
    <row r="82">
      <c r="E82">
        <f>""</f>
        <v/>
      </c>
      <c r="H82">
        <f>""</f>
        <v/>
      </c>
      <c r="J82">
        <f>""</f>
        <v/>
      </c>
      <c r="K82">
        <f>""</f>
        <v/>
      </c>
    </row>
    <row r="83">
      <c r="E83">
        <f>""</f>
        <v/>
      </c>
      <c r="H83">
        <f>""</f>
        <v/>
      </c>
      <c r="J83">
        <f>""</f>
        <v/>
      </c>
      <c r="K83">
        <f>""</f>
        <v/>
      </c>
    </row>
    <row r="84">
      <c r="E84">
        <f>""</f>
        <v/>
      </c>
      <c r="H84">
        <f>""</f>
        <v/>
      </c>
      <c r="J84">
        <f>""</f>
        <v/>
      </c>
      <c r="K84">
        <f>""</f>
        <v/>
      </c>
    </row>
    <row r="85">
      <c r="E85">
        <f>""</f>
        <v/>
      </c>
      <c r="H85">
        <f>""</f>
        <v/>
      </c>
      <c r="J85">
        <f>""</f>
        <v/>
      </c>
      <c r="K85">
        <f>""</f>
        <v/>
      </c>
    </row>
    <row r="86">
      <c r="E86">
        <f>""</f>
        <v/>
      </c>
      <c r="H86">
        <f>""</f>
        <v/>
      </c>
      <c r="J86">
        <f>""</f>
        <v/>
      </c>
      <c r="K86">
        <f>""</f>
        <v/>
      </c>
    </row>
    <row r="87">
      <c r="E87">
        <f>""</f>
        <v/>
      </c>
      <c r="H87">
        <f>""</f>
        <v/>
      </c>
      <c r="J87">
        <f>""</f>
        <v/>
      </c>
      <c r="K87">
        <f>""</f>
        <v/>
      </c>
    </row>
    <row r="88">
      <c r="E88">
        <f>""</f>
        <v/>
      </c>
      <c r="H88">
        <f>""</f>
        <v/>
      </c>
      <c r="J88">
        <f>""</f>
        <v/>
      </c>
      <c r="K88">
        <f>""</f>
        <v/>
      </c>
    </row>
    <row r="89">
      <c r="E89">
        <f>""</f>
        <v/>
      </c>
      <c r="H89">
        <f>""</f>
        <v/>
      </c>
      <c r="J89">
        <f>""</f>
        <v/>
      </c>
      <c r="K89">
        <f>""</f>
        <v/>
      </c>
    </row>
    <row r="90">
      <c r="E90">
        <f>""</f>
        <v/>
      </c>
      <c r="H90">
        <f>""</f>
        <v/>
      </c>
      <c r="J90">
        <f>""</f>
        <v/>
      </c>
      <c r="K90">
        <f>""</f>
        <v/>
      </c>
    </row>
    <row r="91">
      <c r="E91">
        <f>""</f>
        <v/>
      </c>
      <c r="H91">
        <f>""</f>
        <v/>
      </c>
      <c r="J91">
        <f>""</f>
        <v/>
      </c>
      <c r="K91">
        <f>""</f>
        <v/>
      </c>
    </row>
    <row r="92">
      <c r="E92">
        <f>""</f>
        <v/>
      </c>
      <c r="H92">
        <f>""</f>
        <v/>
      </c>
      <c r="J92">
        <f>""</f>
        <v/>
      </c>
      <c r="K92">
        <f>""</f>
        <v/>
      </c>
    </row>
    <row r="93">
      <c r="E93">
        <f>""</f>
        <v/>
      </c>
      <c r="H93">
        <f>""</f>
        <v/>
      </c>
      <c r="J93">
        <f>""</f>
        <v/>
      </c>
      <c r="K93">
        <f>""</f>
        <v/>
      </c>
    </row>
    <row r="94">
      <c r="E94">
        <f>""</f>
        <v/>
      </c>
      <c r="H94">
        <f>""</f>
        <v/>
      </c>
      <c r="J94">
        <f>""</f>
        <v/>
      </c>
      <c r="K94">
        <f>""</f>
        <v/>
      </c>
    </row>
    <row r="95">
      <c r="E95">
        <f>""</f>
        <v/>
      </c>
      <c r="H95">
        <f>""</f>
        <v/>
      </c>
      <c r="J95">
        <f>""</f>
        <v/>
      </c>
      <c r="K95">
        <f>""</f>
        <v/>
      </c>
    </row>
    <row r="96">
      <c r="E96">
        <f>""</f>
        <v/>
      </c>
      <c r="H96">
        <f>""</f>
        <v/>
      </c>
      <c r="J96">
        <f>""</f>
        <v/>
      </c>
      <c r="K96">
        <f>""</f>
        <v/>
      </c>
    </row>
    <row r="97">
      <c r="E97">
        <f>""</f>
        <v/>
      </c>
      <c r="H97">
        <f>""</f>
        <v/>
      </c>
      <c r="J97">
        <f>""</f>
        <v/>
      </c>
      <c r="K97">
        <f>""</f>
        <v/>
      </c>
    </row>
    <row r="98">
      <c r="E98">
        <f>""</f>
        <v/>
      </c>
      <c r="H98">
        <f>""</f>
        <v/>
      </c>
      <c r="J98">
        <f>""</f>
        <v/>
      </c>
      <c r="K98">
        <f>""</f>
        <v/>
      </c>
    </row>
    <row r="99">
      <c r="E99">
        <f>""</f>
        <v/>
      </c>
      <c r="H99">
        <f>""</f>
        <v/>
      </c>
      <c r="J99">
        <f>""</f>
        <v/>
      </c>
      <c r="K99">
        <f>""</f>
        <v/>
      </c>
    </row>
    <row r="100">
      <c r="E100">
        <f>""</f>
        <v/>
      </c>
      <c r="H100">
        <f>""</f>
        <v/>
      </c>
      <c r="J100">
        <f>""</f>
        <v/>
      </c>
      <c r="K100">
        <f>""</f>
        <v/>
      </c>
    </row>
    <row r="101">
      <c r="E101">
        <f>""</f>
        <v/>
      </c>
      <c r="H101">
        <f>""</f>
        <v/>
      </c>
      <c r="J101">
        <f>""</f>
        <v/>
      </c>
      <c r="K101">
        <f>""</f>
        <v/>
      </c>
    </row>
  </sheetData>
  <mergeCells count="1">
    <mergeCell ref="A1:H1"/>
  </mergeCells>
  <conditionalFormatting sqref="B7">
    <cfRule type="expression" priority="1" dxfId="0">
      <formula>B7="Filtros activos"</formula>
    </cfRule>
    <cfRule type="expression" priority="2" dxfId="1">
      <formula>COUNTIF(B7,"*Indique*")&gt;0</formula>
    </cfRule>
    <cfRule type="expression" priority="3" dxfId="2">
      <formula>COUNTIF(B7,"*Corrija*")&gt;0</formula>
    </cfRule>
  </conditionalFormatting>
  <conditionalFormatting sqref="H9">
    <cfRule type="expression" priority="4" dxfId="0">
      <formula>H9="Conferido"</formula>
    </cfRule>
    <cfRule type="expression" priority="5" dxfId="1">
      <formula>H9="Tratar alertas antes de validar"</formula>
    </cfRule>
    <cfRule type="expression" priority="6" dxfId="2">
      <formula>H9="Verificar totais"</formula>
    </cfRule>
    <cfRule type="expression" priority="7" dxfId="3">
      <formula>H9="Aguardar período válido"</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S115"/>
  <sheetViews>
    <sheetView showGridLines="1" workbookViewId="0">
      <pane ySplit="13" topLeftCell="A14" activePane="bottomLeft" state="frozen"/>
      <selection pane="bottomLeft" activeCell="A1" sqref="A1"/>
    </sheetView>
  </sheetViews>
  <sheetFormatPr baseColWidth="8" defaultRowHeight="15"/>
  <cols>
    <col width="15" customWidth="1" min="1" max="1"/>
    <col width="16" customWidth="1" min="2" max="2"/>
    <col width="30" customWidth="1" min="3" max="3"/>
    <col width="17" customWidth="1" min="4" max="4"/>
    <col width="25" customWidth="1" min="5" max="5"/>
    <col width="29" customWidth="1" min="6" max="6"/>
    <col width="27" customWidth="1" min="7" max="7"/>
    <col width="18" customWidth="1" min="8" max="8"/>
    <col width="19" customWidth="1" min="9" max="9"/>
    <col width="18" customWidth="1" min="10" max="10"/>
    <col width="39" customWidth="1" min="11" max="11"/>
    <col width="15" customWidth="1" min="12" max="12"/>
    <col width="18" customWidth="1" min="13" max="13"/>
    <col width="15" customWidth="1" min="14" max="14"/>
    <col width="17" customWidth="1" min="15" max="15"/>
    <col width="16" customWidth="1" min="16" max="16"/>
    <col width="22" customWidth="1" min="17" max="17"/>
    <col width="19" customWidth="1" min="18" max="18"/>
    <col width="37" customWidth="1" min="19" max="19"/>
  </cols>
  <sheetData>
    <row r="1" ht="29" customHeight="1">
      <c r="A1" s="1" t="inlineStr">
        <is>
          <t>Cálculo Mensal — Segurança Social</t>
        </is>
      </c>
      <c r="B1" s="27" t="n"/>
      <c r="C1" s="27" t="n"/>
      <c r="D1" s="27" t="n"/>
      <c r="E1" s="27" t="n"/>
      <c r="F1" s="27" t="n"/>
      <c r="G1" s="27" t="n"/>
      <c r="H1" s="27" t="n"/>
      <c r="I1" s="27" t="n"/>
      <c r="J1" s="27" t="n"/>
      <c r="K1" s="27" t="n"/>
      <c r="L1" s="27" t="n"/>
      <c r="M1" s="27" t="n"/>
      <c r="N1" s="27" t="n"/>
      <c r="O1" s="27" t="n"/>
      <c r="P1" s="27" t="n"/>
      <c r="Q1" s="27" t="n"/>
      <c r="R1" s="28" t="n"/>
    </row>
    <row r="2" ht="32" customHeight="1">
      <c r="A2" s="2" t="inlineStr">
        <is>
          <t>Preencha apenas as células amarelas. As taxas, o enquadramento e a base contributiva devem ser confirmados antes de utilizar os resultados.</t>
        </is>
      </c>
      <c r="B2" s="2" t="n"/>
      <c r="C2" s="2" t="n"/>
      <c r="D2" s="2" t="n"/>
      <c r="E2" s="2" t="n"/>
      <c r="F2" s="2" t="n"/>
      <c r="G2" s="2" t="n"/>
      <c r="H2" s="2" t="n"/>
      <c r="I2" s="2" t="n"/>
      <c r="J2" s="2" t="n"/>
      <c r="K2" s="2" t="n"/>
      <c r="L2" s="2" t="n"/>
      <c r="M2" s="2" t="n"/>
      <c r="N2" s="2" t="n"/>
      <c r="O2" s="2" t="n"/>
      <c r="P2" s="2" t="n"/>
      <c r="Q2" s="2" t="n"/>
      <c r="R2" s="2" t="n"/>
    </row>
    <row r="4">
      <c r="A4" s="15" t="inlineStr">
        <is>
          <t>Regime de desconto</t>
        </is>
      </c>
      <c r="B4" s="15" t="inlineStr">
        <is>
          <t>Taxa do trabalhador</t>
        </is>
      </c>
      <c r="C4" s="15" t="inlineStr">
        <is>
          <t>Taxa da entidade</t>
        </is>
      </c>
      <c r="D4" s="15" t="inlineStr">
        <is>
          <t>Aplicação do encargo da entidade</t>
        </is>
      </c>
      <c r="E4" s="15" t="inlineStr">
        <is>
          <t>Observações do regime</t>
        </is>
      </c>
      <c r="G4" s="16" t="inlineStr">
        <is>
          <t>Estados permitidos</t>
        </is>
      </c>
      <c r="I4" s="16" t="inlineStr">
        <is>
          <t>Tipos de situação</t>
        </is>
      </c>
      <c r="K4" s="16" t="inlineStr">
        <is>
          <t>Aplicação do encargo</t>
        </is>
      </c>
    </row>
    <row r="5">
      <c r="A5" s="17" t="inlineStr">
        <is>
          <t>Regime A — confirmar taxa</t>
        </is>
      </c>
      <c r="B5" s="18" t="n"/>
      <c r="C5" s="18" t="n"/>
      <c r="D5" s="17" t="inlineStr">
        <is>
          <t>Confirmar</t>
        </is>
      </c>
      <c r="E5" s="17" t="inlineStr">
        <is>
          <t>Configurar após confirmação do enquadramento.</t>
        </is>
      </c>
      <c r="G5" s="19" t="inlineStr">
        <is>
          <t>A considerar</t>
        </is>
      </c>
      <c r="I5" s="19" t="inlineStr">
        <is>
          <t>Trabalhador por conta de outrem</t>
        </is>
      </c>
      <c r="K5" s="19" t="inlineStr">
        <is>
          <t>Sim</t>
        </is>
      </c>
    </row>
    <row r="6">
      <c r="A6" s="17" t="inlineStr">
        <is>
          <t>Regime B — confirmar taxa</t>
        </is>
      </c>
      <c r="B6" s="18" t="n"/>
      <c r="C6" s="18" t="n"/>
      <c r="D6" s="17" t="inlineStr">
        <is>
          <t>Confirmar</t>
        </is>
      </c>
      <c r="E6" s="17" t="inlineStr">
        <is>
          <t>Configurar após confirmação do enquadramento.</t>
        </is>
      </c>
      <c r="G6" s="19" t="inlineStr">
        <is>
          <t>Excluído</t>
        </is>
      </c>
      <c r="I6" s="19" t="inlineStr">
        <is>
          <t>Membro de órgão estatutário</t>
        </is>
      </c>
      <c r="K6" s="19" t="inlineStr">
        <is>
          <t>Não</t>
        </is>
      </c>
    </row>
    <row r="7">
      <c r="A7" s="17" t="inlineStr">
        <is>
          <t>Regime C — confirmar taxa</t>
        </is>
      </c>
      <c r="B7" s="18" t="n"/>
      <c r="C7" s="18" t="n"/>
      <c r="D7" s="17" t="inlineStr">
        <is>
          <t>Confirmar</t>
        </is>
      </c>
      <c r="E7" s="17" t="inlineStr">
        <is>
          <t>Configurar após confirmação do enquadramento.</t>
        </is>
      </c>
      <c r="I7" s="19" t="inlineStr">
        <is>
          <t>Trabalhador independente</t>
        </is>
      </c>
      <c r="K7" s="19" t="inlineStr">
        <is>
          <t>Confirmar</t>
        </is>
      </c>
    </row>
    <row r="8">
      <c r="A8" s="17" t="inlineStr">
        <is>
          <t>Regime D — confirmar taxa</t>
        </is>
      </c>
      <c r="B8" s="18" t="n"/>
      <c r="C8" s="18" t="n"/>
      <c r="D8" s="17" t="inlineStr">
        <is>
          <t>Confirmar</t>
        </is>
      </c>
      <c r="E8" s="17" t="inlineStr">
        <is>
          <t>Configurar após confirmação do enquadramento.</t>
        </is>
      </c>
      <c r="I8" s="19" t="inlineStr">
        <is>
          <t>Outro — confirmar</t>
        </is>
      </c>
    </row>
    <row r="9">
      <c r="A9" s="17" t="inlineStr">
        <is>
          <t>Regime E — confirmar taxa</t>
        </is>
      </c>
      <c r="B9" s="18" t="n"/>
      <c r="C9" s="18" t="n"/>
      <c r="D9" s="17" t="inlineStr">
        <is>
          <t>Confirmar</t>
        </is>
      </c>
      <c r="E9" s="17" t="inlineStr">
        <is>
          <t>Configurar após confirmação do enquadramento.</t>
        </is>
      </c>
    </row>
    <row r="13">
      <c r="A13" s="5" t="inlineStr">
        <is>
          <t>Estado</t>
        </is>
      </c>
      <c r="B13" s="5" t="inlineStr">
        <is>
          <t>Mês de competência</t>
        </is>
      </c>
      <c r="C13" s="5" t="inlineStr">
        <is>
          <t>Entidade pagadora</t>
        </is>
      </c>
      <c r="D13" s="5" t="inlineStr">
        <is>
          <t>Identificador interno</t>
        </is>
      </c>
      <c r="E13" s="5" t="inlineStr">
        <is>
          <t>Trabalhador / beneficiário</t>
        </is>
      </c>
      <c r="F13" s="5" t="inlineStr">
        <is>
          <t>Tipo de situação</t>
        </is>
      </c>
      <c r="G13" s="5" t="inlineStr">
        <is>
          <t>Regime de desconto</t>
        </is>
      </c>
      <c r="H13" s="5" t="inlineStr">
        <is>
          <t>Remuneração bruta processada</t>
        </is>
      </c>
      <c r="I13" s="5" t="inlineStr">
        <is>
          <t>Base contributiva confirmada</t>
        </is>
      </c>
      <c r="J13" s="5" t="inlineStr">
        <is>
          <t>Outros descontos fora de IRS</t>
        </is>
      </c>
      <c r="K13" s="5" t="inlineStr">
        <is>
          <t>Observações</t>
        </is>
      </c>
      <c r="L13" s="5" t="inlineStr">
        <is>
          <t>Taxa do trabalhador</t>
        </is>
      </c>
      <c r="M13" s="5" t="inlineStr">
        <is>
          <t>Desconto do trabalhador</t>
        </is>
      </c>
      <c r="N13" s="5" t="inlineStr">
        <is>
          <t>Taxa da entidade</t>
        </is>
      </c>
      <c r="O13" s="5" t="inlineStr">
        <is>
          <t>Encargo da entidade</t>
        </is>
      </c>
      <c r="P13" s="5" t="inlineStr">
        <is>
          <t>Total a entregar</t>
        </is>
      </c>
      <c r="Q13" s="5" t="inlineStr">
        <is>
          <t>Líquido indicativo antes de IRS</t>
        </is>
      </c>
      <c r="R13" s="5" t="inlineStr">
        <is>
          <t>Custo total da entidade</t>
        </is>
      </c>
      <c r="S13" s="5" t="inlineStr">
        <is>
          <t>Validação / alerta</t>
        </is>
      </c>
    </row>
    <row r="14">
      <c r="A14" s="20" t="inlineStr">
        <is>
          <t>A considerar</t>
        </is>
      </c>
      <c r="B14" s="21" t="n">
        <v>46023</v>
      </c>
      <c r="C14" s="17" t="inlineStr">
        <is>
          <t>Atlântico Apoio, Lda.</t>
        </is>
      </c>
      <c r="D14" s="20" t="inlineStr">
        <is>
          <t>TCO-001</t>
        </is>
      </c>
      <c r="E14" s="17" t="inlineStr">
        <is>
          <t>Inês Duarte</t>
        </is>
      </c>
      <c r="F14" s="17" t="inlineStr">
        <is>
          <t>Trabalhador por conta de outrem</t>
        </is>
      </c>
      <c r="G14" s="17" t="inlineStr">
        <is>
          <t>Regime A — confirmar taxa</t>
        </is>
      </c>
      <c r="H14" s="31" t="n">
        <v>1250</v>
      </c>
      <c r="I14" s="31" t="n">
        <v>1250</v>
      </c>
      <c r="J14" s="31" t="n">
        <v>0</v>
      </c>
      <c r="K14" s="17" t="inlineStr">
        <is>
          <t>Processamento mensal.</t>
        </is>
      </c>
      <c r="L14" s="23">
        <f>IF(OR($A14="",$G14=""),"",IFERROR(INDEX($B$5:$B$9,MATCH($G14,$A$5:$A$9,0)),""))</f>
        <v/>
      </c>
      <c r="M14" s="32">
        <f>IF(OR($A14="",$B14="",$G14="",$I14=""),"",IF($A14="Excluído",0,IF($L14="","",IFERROR($I14*$L14,""))))</f>
        <v/>
      </c>
      <c r="N14" s="23">
        <f>IF(OR($A14="",$G14=""),"",IFERROR(IF(INDEX($D$5:$D$9,MATCH($G14,$A$5:$A$9,0))="Não",0,IF(INDEX($D$5:$D$9,MATCH($G14,$A$5:$A$9,0))="Sim",INDEX($C$5:$C$9,MATCH($G14,$A$5:$A$9,0)),"")),""))</f>
        <v/>
      </c>
      <c r="O14" s="32">
        <f>IF(OR($A14="",$B14="",$G14="",$I14=""),"",IF($A14="Excluído",0,IF($N14="","",IFERROR($I14*$N14,""))))</f>
        <v/>
      </c>
      <c r="P14" s="32">
        <f>IF(OR($M14="",$O14=""),"",IFERROR($M14+$O14,""))</f>
        <v/>
      </c>
      <c r="Q14" s="32">
        <f>IF(OR($A14="",$H14=""),"",IF($A14="Excluído",0,IF($M14="","",IFERROR($H14-$M14-IF($J14="",0,$J14),""))))</f>
        <v/>
      </c>
      <c r="R14" s="32">
        <f>IF(OR($A14="",$H14=""),"",IF($A14="Excluído",0,IF($O14="","",IFERROR($H14+$O14,""))))</f>
        <v/>
      </c>
      <c r="S14" s="19">
        <f>IF(COUNTA($A14:$K14)=0,"",IF($A14="Excluído","Excluído dos totais",IF($A14&lt;&gt;"A considerar","Estado inválido",IF($B14="","Indicar mês de competência",IF($C14="","Indicar entidade pagadora",IF($E14="","Indicar trabalhador / beneficiário",IF($F14="","Indicar tipo de situação",IF($G14="","Indicar regime",IF($I14="","Indicar base contributiva",IF($H14="","Indicar remuneração bruta",IF(IFERROR(MATCH($G14,$A$5:$A$9,0),0)=0,"Regime inválido",IF($L14="","Preencher taxa do trabalhador",IF(IFERROR(INDEX($D$5:$D$9,MATCH($G14,$A$5:$A$9,0)),"")="","Preencher aplicação do encargo",IF(IFERROR(INDEX($D$5:$D$9,MATCH($G14,$A$5:$A$9,0)),"")="Confirmar","Confirmar aplicação do encargo da entidade",IF(AND(IFERROR(INDEX($D$5:$D$9,MATCH($G14,$A$5:$A$9,0)),"")="Sim",$N14=""),"Preencher taxa da entidade",IF($I14&lt;0,"Base negativa — confirmar","OK"))))))))))))))))</f>
        <v/>
      </c>
    </row>
    <row r="15">
      <c r="A15" s="20" t="inlineStr">
        <is>
          <t>A considerar</t>
        </is>
      </c>
      <c r="B15" s="21" t="n">
        <v>46054</v>
      </c>
      <c r="C15" s="17" t="inlineStr">
        <is>
          <t>Atlântico Apoio, Lda.</t>
        </is>
      </c>
      <c r="D15" s="20" t="inlineStr">
        <is>
          <t>TCO-001</t>
        </is>
      </c>
      <c r="E15" s="17" t="inlineStr">
        <is>
          <t>Inês Duarte</t>
        </is>
      </c>
      <c r="F15" s="17" t="inlineStr">
        <is>
          <t>Trabalhador por conta de outrem</t>
        </is>
      </c>
      <c r="G15" s="17" t="inlineStr">
        <is>
          <t>Regime A — confirmar taxa</t>
        </is>
      </c>
      <c r="H15" s="31" t="n">
        <v>1250</v>
      </c>
      <c r="I15" s="31" t="n">
        <v>1250</v>
      </c>
      <c r="J15" s="31" t="n">
        <v>0</v>
      </c>
      <c r="K15" s="17" t="inlineStr">
        <is>
          <t>Processamento mensal.</t>
        </is>
      </c>
      <c r="L15" s="23">
        <f>IF(OR($A15="",$G15=""),"",IFERROR(INDEX($B$5:$B$9,MATCH($G15,$A$5:$A$9,0)),""))</f>
        <v/>
      </c>
      <c r="M15" s="32">
        <f>IF(OR($A15="",$B15="",$G15="",$I15=""),"",IF($A15="Excluído",0,IF($L15="","",IFERROR($I15*$L15,""))))</f>
        <v/>
      </c>
      <c r="N15" s="23">
        <f>IF(OR($A15="",$G15=""),"",IFERROR(IF(INDEX($D$5:$D$9,MATCH($G15,$A$5:$A$9,0))="Não",0,IF(INDEX($D$5:$D$9,MATCH($G15,$A$5:$A$9,0))="Sim",INDEX($C$5:$C$9,MATCH($G15,$A$5:$A$9,0)),"")),""))</f>
        <v/>
      </c>
      <c r="O15" s="32">
        <f>IF(OR($A15="",$B15="",$G15="",$I15=""),"",IF($A15="Excluído",0,IF($N15="","",IFERROR($I15*$N15,""))))</f>
        <v/>
      </c>
      <c r="P15" s="32">
        <f>IF(OR($M15="",$O15=""),"",IFERROR($M15+$O15,""))</f>
        <v/>
      </c>
      <c r="Q15" s="32">
        <f>IF(OR($A15="",$H15=""),"",IF($A15="Excluído",0,IF($M15="","",IFERROR($H15-$M15-IF($J15="",0,$J15),""))))</f>
        <v/>
      </c>
      <c r="R15" s="32">
        <f>IF(OR($A15="",$H15=""),"",IF($A15="Excluído",0,IF($O15="","",IFERROR($H15+$O15,""))))</f>
        <v/>
      </c>
      <c r="S15" s="19">
        <f>IF(COUNTA($A15:$K15)=0,"",IF($A15="Excluído","Excluído dos totais",IF($A15&lt;&gt;"A considerar","Estado inválido",IF($B15="","Indicar mês de competência",IF($C15="","Indicar entidade pagadora",IF($E15="","Indicar trabalhador / beneficiário",IF($F15="","Indicar tipo de situação",IF($G15="","Indicar regime",IF($I15="","Indicar base contributiva",IF($H15="","Indicar remuneração bruta",IF(IFERROR(MATCH($G15,$A$5:$A$9,0),0)=0,"Regime inválido",IF($L15="","Preencher taxa do trabalhador",IF(IFERROR(INDEX($D$5:$D$9,MATCH($G15,$A$5:$A$9,0)),"")="","Preencher aplicação do encargo",IF(IFERROR(INDEX($D$5:$D$9,MATCH($G15,$A$5:$A$9,0)),"")="Confirmar","Confirmar aplicação do encargo da entidade",IF(AND(IFERROR(INDEX($D$5:$D$9,MATCH($G15,$A$5:$A$9,0)),"")="Sim",$N15=""),"Preencher taxa da entidade",IF($I15&lt;0,"Base negativa — confirmar","OK"))))))))))))))))</f>
        <v/>
      </c>
    </row>
    <row r="16">
      <c r="A16" s="20" t="inlineStr">
        <is>
          <t>A considerar</t>
        </is>
      </c>
      <c r="B16" s="21" t="n">
        <v>46082</v>
      </c>
      <c r="C16" s="17" t="inlineStr">
        <is>
          <t>Atlântico Apoio, Lda.</t>
        </is>
      </c>
      <c r="D16" s="20" t="inlineStr">
        <is>
          <t>TCO-002</t>
        </is>
      </c>
      <c r="E16" s="17" t="inlineStr">
        <is>
          <t>Miguel Pires</t>
        </is>
      </c>
      <c r="F16" s="17" t="inlineStr">
        <is>
          <t>Trabalhador por conta de outrem</t>
        </is>
      </c>
      <c r="G16" s="17" t="inlineStr">
        <is>
          <t>Regime A — confirmar taxa</t>
        </is>
      </c>
      <c r="H16" s="31" t="n">
        <v>1480</v>
      </c>
      <c r="I16" s="31" t="n">
        <v>1480</v>
      </c>
      <c r="J16" s="31" t="n">
        <v>0</v>
      </c>
      <c r="K16" s="17" t="inlineStr">
        <is>
          <t>Processamento mensal.</t>
        </is>
      </c>
      <c r="L16" s="23">
        <f>IF(OR($A16="",$G16=""),"",IFERROR(INDEX($B$5:$B$9,MATCH($G16,$A$5:$A$9,0)),""))</f>
        <v/>
      </c>
      <c r="M16" s="32">
        <f>IF(OR($A16="",$B16="",$G16="",$I16=""),"",IF($A16="Excluído",0,IF($L16="","",IFERROR($I16*$L16,""))))</f>
        <v/>
      </c>
      <c r="N16" s="23">
        <f>IF(OR($A16="",$G16=""),"",IFERROR(IF(INDEX($D$5:$D$9,MATCH($G16,$A$5:$A$9,0))="Não",0,IF(INDEX($D$5:$D$9,MATCH($G16,$A$5:$A$9,0))="Sim",INDEX($C$5:$C$9,MATCH($G16,$A$5:$A$9,0)),"")),""))</f>
        <v/>
      </c>
      <c r="O16" s="32">
        <f>IF(OR($A16="",$B16="",$G16="",$I16=""),"",IF($A16="Excluído",0,IF($N16="","",IFERROR($I16*$N16,""))))</f>
        <v/>
      </c>
      <c r="P16" s="32">
        <f>IF(OR($M16="",$O16=""),"",IFERROR($M16+$O16,""))</f>
        <v/>
      </c>
      <c r="Q16" s="32">
        <f>IF(OR($A16="",$H16=""),"",IF($A16="Excluído",0,IF($M16="","",IFERROR($H16-$M16-IF($J16="",0,$J16),""))))</f>
        <v/>
      </c>
      <c r="R16" s="32">
        <f>IF(OR($A16="",$H16=""),"",IF($A16="Excluído",0,IF($O16="","",IFERROR($H16+$O16,""))))</f>
        <v/>
      </c>
      <c r="S16" s="19">
        <f>IF(COUNTA($A16:$K16)=0,"",IF($A16="Excluído","Excluído dos totais",IF($A16&lt;&gt;"A considerar","Estado inválido",IF($B16="","Indicar mês de competência",IF($C16="","Indicar entidade pagadora",IF($E16="","Indicar trabalhador / beneficiário",IF($F16="","Indicar tipo de situação",IF($G16="","Indicar regime",IF($I16="","Indicar base contributiva",IF($H16="","Indicar remuneração bruta",IF(IFERROR(MATCH($G16,$A$5:$A$9,0),0)=0,"Regime inválido",IF($L16="","Preencher taxa do trabalhador",IF(IFERROR(INDEX($D$5:$D$9,MATCH($G16,$A$5:$A$9,0)),"")="","Preencher aplicação do encargo",IF(IFERROR(INDEX($D$5:$D$9,MATCH($G16,$A$5:$A$9,0)),"")="Confirmar","Confirmar aplicação do encargo da entidade",IF(AND(IFERROR(INDEX($D$5:$D$9,MATCH($G16,$A$5:$A$9,0)),"")="Sim",$N16=""),"Preencher taxa da entidade",IF($I16&lt;0,"Base negativa — confirmar","OK"))))))))))))))))</f>
        <v/>
      </c>
    </row>
    <row r="17">
      <c r="A17" s="20" t="inlineStr">
        <is>
          <t>A considerar</t>
        </is>
      </c>
      <c r="B17" s="21" t="n">
        <v>46082</v>
      </c>
      <c r="C17" s="17" t="inlineStr">
        <is>
          <t>Atlântico Apoio, Lda.</t>
        </is>
      </c>
      <c r="D17" s="20" t="inlineStr">
        <is>
          <t>TCO-003</t>
        </is>
      </c>
      <c r="E17" s="17" t="inlineStr">
        <is>
          <t>Ana Vale</t>
        </is>
      </c>
      <c r="F17" s="17" t="inlineStr">
        <is>
          <t>Trabalhador por conta de outrem</t>
        </is>
      </c>
      <c r="G17" s="17" t="inlineStr">
        <is>
          <t>Regime B — confirmar taxa</t>
        </is>
      </c>
      <c r="H17" s="31" t="n">
        <v>820</v>
      </c>
      <c r="I17" s="31" t="n">
        <v>820</v>
      </c>
      <c r="J17" s="31" t="n">
        <v>0</v>
      </c>
      <c r="K17" s="17" t="inlineStr">
        <is>
          <t>Registo mensal.</t>
        </is>
      </c>
      <c r="L17" s="23">
        <f>IF(OR($A17="",$G17=""),"",IFERROR(INDEX($B$5:$B$9,MATCH($G17,$A$5:$A$9,0)),""))</f>
        <v/>
      </c>
      <c r="M17" s="32">
        <f>IF(OR($A17="",$B17="",$G17="",$I17=""),"",IF($A17="Excluído",0,IF($L17="","",IFERROR($I17*$L17,""))))</f>
        <v/>
      </c>
      <c r="N17" s="23">
        <f>IF(OR($A17="",$G17=""),"",IFERROR(IF(INDEX($D$5:$D$9,MATCH($G17,$A$5:$A$9,0))="Não",0,IF(INDEX($D$5:$D$9,MATCH($G17,$A$5:$A$9,0))="Sim",INDEX($C$5:$C$9,MATCH($G17,$A$5:$A$9,0)),"")),""))</f>
        <v/>
      </c>
      <c r="O17" s="32">
        <f>IF(OR($A17="",$B17="",$G17="",$I17=""),"",IF($A17="Excluído",0,IF($N17="","",IFERROR($I17*$N17,""))))</f>
        <v/>
      </c>
      <c r="P17" s="32">
        <f>IF(OR($M17="",$O17=""),"",IFERROR($M17+$O17,""))</f>
        <v/>
      </c>
      <c r="Q17" s="32">
        <f>IF(OR($A17="",$H17=""),"",IF($A17="Excluído",0,IF($M17="","",IFERROR($H17-$M17-IF($J17="",0,$J17),""))))</f>
        <v/>
      </c>
      <c r="R17" s="32">
        <f>IF(OR($A17="",$H17=""),"",IF($A17="Excluído",0,IF($O17="","",IFERROR($H17+$O17,""))))</f>
        <v/>
      </c>
      <c r="S17" s="19">
        <f>IF(COUNTA($A17:$K17)=0,"",IF($A17="Excluído","Excluído dos totais",IF($A17&lt;&gt;"A considerar","Estado inválido",IF($B17="","Indicar mês de competência",IF($C17="","Indicar entidade pagadora",IF($E17="","Indicar trabalhador / beneficiário",IF($F17="","Indicar tipo de situação",IF($G17="","Indicar regime",IF($I17="","Indicar base contributiva",IF($H17="","Indicar remuneração bruta",IF(IFERROR(MATCH($G17,$A$5:$A$9,0),0)=0,"Regime inválido",IF($L17="","Preencher taxa do trabalhador",IF(IFERROR(INDEX($D$5:$D$9,MATCH($G17,$A$5:$A$9,0)),"")="","Preencher aplicação do encargo",IF(IFERROR(INDEX($D$5:$D$9,MATCH($G17,$A$5:$A$9,0)),"")="Confirmar","Confirmar aplicação do encargo da entidade",IF(AND(IFERROR(INDEX($D$5:$D$9,MATCH($G17,$A$5:$A$9,0)),"")="Sim",$N17=""),"Preencher taxa da entidade",IF($I17&lt;0,"Base negativa — confirmar","OK"))))))))))))))))</f>
        <v/>
      </c>
    </row>
    <row r="18">
      <c r="A18" s="20" t="inlineStr">
        <is>
          <t>A considerar</t>
        </is>
      </c>
      <c r="B18" s="21" t="n">
        <v>46082</v>
      </c>
      <c r="C18" s="17" t="inlineStr">
        <is>
          <t>Norte &amp; Vale, Lda.</t>
        </is>
      </c>
      <c r="D18" s="20" t="inlineStr">
        <is>
          <t>MOE-001</t>
        </is>
      </c>
      <c r="E18" s="17" t="inlineStr">
        <is>
          <t>Carlos Faria</t>
        </is>
      </c>
      <c r="F18" s="17" t="inlineStr">
        <is>
          <t>Membro de órgão estatutário</t>
        </is>
      </c>
      <c r="G18" s="17" t="inlineStr">
        <is>
          <t>Regime C — confirmar taxa</t>
        </is>
      </c>
      <c r="H18" s="31" t="n">
        <v>1850</v>
      </c>
      <c r="I18" s="31" t="n">
        <v>1850</v>
      </c>
      <c r="J18" s="31" t="n">
        <v>0</v>
      </c>
      <c r="K18" s="17" t="inlineStr">
        <is>
          <t>Confirmar enquadramento e taxas.</t>
        </is>
      </c>
      <c r="L18" s="23">
        <f>IF(OR($A18="",$G18=""),"",IFERROR(INDEX($B$5:$B$9,MATCH($G18,$A$5:$A$9,0)),""))</f>
        <v/>
      </c>
      <c r="M18" s="32">
        <f>IF(OR($A18="",$B18="",$G18="",$I18=""),"",IF($A18="Excluído",0,IF($L18="","",IFERROR($I18*$L18,""))))</f>
        <v/>
      </c>
      <c r="N18" s="23">
        <f>IF(OR($A18="",$G18=""),"",IFERROR(IF(INDEX($D$5:$D$9,MATCH($G18,$A$5:$A$9,0))="Não",0,IF(INDEX($D$5:$D$9,MATCH($G18,$A$5:$A$9,0))="Sim",INDEX($C$5:$C$9,MATCH($G18,$A$5:$A$9,0)),"")),""))</f>
        <v/>
      </c>
      <c r="O18" s="32">
        <f>IF(OR($A18="",$B18="",$G18="",$I18=""),"",IF($A18="Excluído",0,IF($N18="","",IFERROR($I18*$N18,""))))</f>
        <v/>
      </c>
      <c r="P18" s="32">
        <f>IF(OR($M18="",$O18=""),"",IFERROR($M18+$O18,""))</f>
        <v/>
      </c>
      <c r="Q18" s="32">
        <f>IF(OR($A18="",$H18=""),"",IF($A18="Excluído",0,IF($M18="","",IFERROR($H18-$M18-IF($J18="",0,$J18),""))))</f>
        <v/>
      </c>
      <c r="R18" s="32">
        <f>IF(OR($A18="",$H18=""),"",IF($A18="Excluído",0,IF($O18="","",IFERROR($H18+$O18,""))))</f>
        <v/>
      </c>
      <c r="S18" s="19">
        <f>IF(COUNTA($A18:$K18)=0,"",IF($A18="Excluído","Excluído dos totais",IF($A18&lt;&gt;"A considerar","Estado inválido",IF($B18="","Indicar mês de competência",IF($C18="","Indicar entidade pagadora",IF($E18="","Indicar trabalhador / beneficiário",IF($F18="","Indicar tipo de situação",IF($G18="","Indicar regime",IF($I18="","Indicar base contributiva",IF($H18="","Indicar remuneração bruta",IF(IFERROR(MATCH($G18,$A$5:$A$9,0),0)=0,"Regime inválido",IF($L18="","Preencher taxa do trabalhador",IF(IFERROR(INDEX($D$5:$D$9,MATCH($G18,$A$5:$A$9,0)),"")="","Preencher aplicação do encargo",IF(IFERROR(INDEX($D$5:$D$9,MATCH($G18,$A$5:$A$9,0)),"")="Confirmar","Confirmar aplicação do encargo da entidade",IF(AND(IFERROR(INDEX($D$5:$D$9,MATCH($G18,$A$5:$A$9,0)),"")="Sim",$N18=""),"Preencher taxa da entidade",IF($I18&lt;0,"Base negativa — confirmar","OK"))))))))))))))))</f>
        <v/>
      </c>
    </row>
    <row r="19">
      <c r="A19" s="20" t="inlineStr">
        <is>
          <t>A considerar</t>
        </is>
      </c>
      <c r="B19" s="21" t="n">
        <v>46082</v>
      </c>
      <c r="C19" s="17" t="inlineStr">
        <is>
          <t>Joana Neves — actividade independente</t>
        </is>
      </c>
      <c r="D19" s="20" t="inlineStr">
        <is>
          <t>TI-001</t>
        </is>
      </c>
      <c r="E19" s="17" t="inlineStr">
        <is>
          <t>Joana Neves</t>
        </is>
      </c>
      <c r="F19" s="17" t="inlineStr">
        <is>
          <t>Trabalhador independente</t>
        </is>
      </c>
      <c r="G19" s="17" t="inlineStr">
        <is>
          <t>Regime D — confirmar taxa</t>
        </is>
      </c>
      <c r="H19" s="31" t="n">
        <v>1100</v>
      </c>
      <c r="I19" s="31" t="n">
        <v>1100</v>
      </c>
      <c r="J19" s="31" t="n">
        <v>0</v>
      </c>
      <c r="K19" s="17" t="inlineStr">
        <is>
          <t>Confirmar base contributiva e responsável pelo encargo.</t>
        </is>
      </c>
      <c r="L19" s="23">
        <f>IF(OR($A19="",$G19=""),"",IFERROR(INDEX($B$5:$B$9,MATCH($G19,$A$5:$A$9,0)),""))</f>
        <v/>
      </c>
      <c r="M19" s="32">
        <f>IF(OR($A19="",$B19="",$G19="",$I19=""),"",IF($A19="Excluído",0,IF($L19="","",IFERROR($I19*$L19,""))))</f>
        <v/>
      </c>
      <c r="N19" s="23">
        <f>IF(OR($A19="",$G19=""),"",IFERROR(IF(INDEX($D$5:$D$9,MATCH($G19,$A$5:$A$9,0))="Não",0,IF(INDEX($D$5:$D$9,MATCH($G19,$A$5:$A$9,0))="Sim",INDEX($C$5:$C$9,MATCH($G19,$A$5:$A$9,0)),"")),""))</f>
        <v/>
      </c>
      <c r="O19" s="32">
        <f>IF(OR($A19="",$B19="",$G19="",$I19=""),"",IF($A19="Excluído",0,IF($N19="","",IFERROR($I19*$N19,""))))</f>
        <v/>
      </c>
      <c r="P19" s="32">
        <f>IF(OR($M19="",$O19=""),"",IFERROR($M19+$O19,""))</f>
        <v/>
      </c>
      <c r="Q19" s="32">
        <f>IF(OR($A19="",$H19=""),"",IF($A19="Excluído",0,IF($M19="","",IFERROR($H19-$M19-IF($J19="",0,$J19),""))))</f>
        <v/>
      </c>
      <c r="R19" s="32">
        <f>IF(OR($A19="",$H19=""),"",IF($A19="Excluído",0,IF($O19="","",IFERROR($H19+$O19,""))))</f>
        <v/>
      </c>
      <c r="S19" s="19">
        <f>IF(COUNTA($A19:$K19)=0,"",IF($A19="Excluído","Excluído dos totais",IF($A19&lt;&gt;"A considerar","Estado inválido",IF($B19="","Indicar mês de competência",IF($C19="","Indicar entidade pagadora",IF($E19="","Indicar trabalhador / beneficiário",IF($F19="","Indicar tipo de situação",IF($G19="","Indicar regime",IF($I19="","Indicar base contributiva",IF($H19="","Indicar remuneração bruta",IF(IFERROR(MATCH($G19,$A$5:$A$9,0),0)=0,"Regime inválido",IF($L19="","Preencher taxa do trabalhador",IF(IFERROR(INDEX($D$5:$D$9,MATCH($G19,$A$5:$A$9,0)),"")="","Preencher aplicação do encargo",IF(IFERROR(INDEX($D$5:$D$9,MATCH($G19,$A$5:$A$9,0)),"")="Confirmar","Confirmar aplicação do encargo da entidade",IF(AND(IFERROR(INDEX($D$5:$D$9,MATCH($G19,$A$5:$A$9,0)),"")="Sim",$N19=""),"Preencher taxa da entidade",IF($I19&lt;0,"Base negativa — confirmar","OK"))))))))))))))))</f>
        <v/>
      </c>
    </row>
    <row r="20">
      <c r="A20" s="20" t="inlineStr">
        <is>
          <t>A considerar</t>
        </is>
      </c>
      <c r="B20" s="21" t="n">
        <v>46113</v>
      </c>
      <c r="C20" s="17" t="inlineStr">
        <is>
          <t>Oficina do Bairro, Unipessoal Lda.</t>
        </is>
      </c>
      <c r="D20" s="20" t="inlineStr">
        <is>
          <t>TCO-014</t>
        </is>
      </c>
      <c r="E20" s="17" t="inlineStr">
        <is>
          <t>Ricardo Lemos</t>
        </is>
      </c>
      <c r="F20" s="17" t="inlineStr">
        <is>
          <t>Trabalhador por conta de outrem</t>
        </is>
      </c>
      <c r="G20" s="17" t="inlineStr">
        <is>
          <t>Regime A — confirmar taxa</t>
        </is>
      </c>
      <c r="H20" s="31" t="n">
        <v>1050</v>
      </c>
      <c r="I20" s="31" t="n">
        <v>1050</v>
      </c>
      <c r="J20" s="31" t="n">
        <v>0</v>
      </c>
      <c r="K20" s="17" t="inlineStr">
        <is>
          <t>Processamento mensal.</t>
        </is>
      </c>
      <c r="L20" s="23">
        <f>IF(OR($A20="",$G20=""),"",IFERROR(INDEX($B$5:$B$9,MATCH($G20,$A$5:$A$9,0)),""))</f>
        <v/>
      </c>
      <c r="M20" s="32">
        <f>IF(OR($A20="",$B20="",$G20="",$I20=""),"",IF($A20="Excluído",0,IF($L20="","",IFERROR($I20*$L20,""))))</f>
        <v/>
      </c>
      <c r="N20" s="23">
        <f>IF(OR($A20="",$G20=""),"",IFERROR(IF(INDEX($D$5:$D$9,MATCH($G20,$A$5:$A$9,0))="Não",0,IF(INDEX($D$5:$D$9,MATCH($G20,$A$5:$A$9,0))="Sim",INDEX($C$5:$C$9,MATCH($G20,$A$5:$A$9,0)),"")),""))</f>
        <v/>
      </c>
      <c r="O20" s="32">
        <f>IF(OR($A20="",$B20="",$G20="",$I20=""),"",IF($A20="Excluído",0,IF($N20="","",IFERROR($I20*$N20,""))))</f>
        <v/>
      </c>
      <c r="P20" s="32">
        <f>IF(OR($M20="",$O20=""),"",IFERROR($M20+$O20,""))</f>
        <v/>
      </c>
      <c r="Q20" s="32">
        <f>IF(OR($A20="",$H20=""),"",IF($A20="Excluído",0,IF($M20="","",IFERROR($H20-$M20-IF($J20="",0,$J20),""))))</f>
        <v/>
      </c>
      <c r="R20" s="32">
        <f>IF(OR($A20="",$H20=""),"",IF($A20="Excluído",0,IF($O20="","",IFERROR($H20+$O20,""))))</f>
        <v/>
      </c>
      <c r="S20" s="19">
        <f>IF(COUNTA($A20:$K20)=0,"",IF($A20="Excluído","Excluído dos totais",IF($A20&lt;&gt;"A considerar","Estado inválido",IF($B20="","Indicar mês de competência",IF($C20="","Indicar entidade pagadora",IF($E20="","Indicar trabalhador / beneficiário",IF($F20="","Indicar tipo de situação",IF($G20="","Indicar regime",IF($I20="","Indicar base contributiva",IF($H20="","Indicar remuneração bruta",IF(IFERROR(MATCH($G20,$A$5:$A$9,0),0)=0,"Regime inválido",IF($L20="","Preencher taxa do trabalhador",IF(IFERROR(INDEX($D$5:$D$9,MATCH($G20,$A$5:$A$9,0)),"")="","Preencher aplicação do encargo",IF(IFERROR(INDEX($D$5:$D$9,MATCH($G20,$A$5:$A$9,0)),"")="Confirmar","Confirmar aplicação do encargo da entidade",IF(AND(IFERROR(INDEX($D$5:$D$9,MATCH($G20,$A$5:$A$9,0)),"")="Sim",$N20=""),"Preencher taxa da entidade",IF($I20&lt;0,"Base negativa — confirmar","OK"))))))))))))))))</f>
        <v/>
      </c>
    </row>
    <row r="21">
      <c r="A21" s="20" t="inlineStr">
        <is>
          <t>A considerar</t>
        </is>
      </c>
      <c r="B21" s="21" t="n">
        <v>46113</v>
      </c>
      <c r="C21" s="17" t="inlineStr">
        <is>
          <t>Comércio da Azenha, Lda.</t>
        </is>
      </c>
      <c r="D21" s="20" t="inlineStr">
        <is>
          <t>TCO-031</t>
        </is>
      </c>
      <c r="E21" s="17" t="inlineStr">
        <is>
          <t>Marta Coelho</t>
        </is>
      </c>
      <c r="F21" s="17" t="inlineStr">
        <is>
          <t>Trabalhador por conta de outrem</t>
        </is>
      </c>
      <c r="G21" s="17" t="inlineStr">
        <is>
          <t>Regime B — confirmar taxa</t>
        </is>
      </c>
      <c r="H21" s="31" t="n">
        <v>980</v>
      </c>
      <c r="I21" s="31" t="n">
        <v>980</v>
      </c>
      <c r="J21" s="31" t="n">
        <v>0</v>
      </c>
      <c r="K21" s="17" t="inlineStr">
        <is>
          <t>Registo mensal.</t>
        </is>
      </c>
      <c r="L21" s="23">
        <f>IF(OR($A21="",$G21=""),"",IFERROR(INDEX($B$5:$B$9,MATCH($G21,$A$5:$A$9,0)),""))</f>
        <v/>
      </c>
      <c r="M21" s="32">
        <f>IF(OR($A21="",$B21="",$G21="",$I21=""),"",IF($A21="Excluído",0,IF($L21="","",IFERROR($I21*$L21,""))))</f>
        <v/>
      </c>
      <c r="N21" s="23">
        <f>IF(OR($A21="",$G21=""),"",IFERROR(IF(INDEX($D$5:$D$9,MATCH($G21,$A$5:$A$9,0))="Não",0,IF(INDEX($D$5:$D$9,MATCH($G21,$A$5:$A$9,0))="Sim",INDEX($C$5:$C$9,MATCH($G21,$A$5:$A$9,0)),"")),""))</f>
        <v/>
      </c>
      <c r="O21" s="32">
        <f>IF(OR($A21="",$B21="",$G21="",$I21=""),"",IF($A21="Excluído",0,IF($N21="","",IFERROR($I21*$N21,""))))</f>
        <v/>
      </c>
      <c r="P21" s="32">
        <f>IF(OR($M21="",$O21=""),"",IFERROR($M21+$O21,""))</f>
        <v/>
      </c>
      <c r="Q21" s="32">
        <f>IF(OR($A21="",$H21=""),"",IF($A21="Excluído",0,IF($M21="","",IFERROR($H21-$M21-IF($J21="",0,$J21),""))))</f>
        <v/>
      </c>
      <c r="R21" s="32">
        <f>IF(OR($A21="",$H21=""),"",IF($A21="Excluído",0,IF($O21="","",IFERROR($H21+$O21,""))))</f>
        <v/>
      </c>
      <c r="S21" s="19">
        <f>IF(COUNTA($A21:$K21)=0,"",IF($A21="Excluído","Excluído dos totais",IF($A21&lt;&gt;"A considerar","Estado inválido",IF($B21="","Indicar mês de competência",IF($C21="","Indicar entidade pagadora",IF($E21="","Indicar trabalhador / beneficiário",IF($F21="","Indicar tipo de situação",IF($G21="","Indicar regime",IF($I21="","Indicar base contributiva",IF($H21="","Indicar remuneração bruta",IF(IFERROR(MATCH($G21,$A$5:$A$9,0),0)=0,"Regime inválido",IF($L21="","Preencher taxa do trabalhador",IF(IFERROR(INDEX($D$5:$D$9,MATCH($G21,$A$5:$A$9,0)),"")="","Preencher aplicação do encargo",IF(IFERROR(INDEX($D$5:$D$9,MATCH($G21,$A$5:$A$9,0)),"")="Confirmar","Confirmar aplicação do encargo da entidade",IF(AND(IFERROR(INDEX($D$5:$D$9,MATCH($G21,$A$5:$A$9,0)),"")="Sim",$N21=""),"Preencher taxa da entidade",IF($I21&lt;0,"Base negativa — confirmar","OK"))))))))))))))))</f>
        <v/>
      </c>
    </row>
    <row r="22">
      <c r="A22" s="20" t="inlineStr">
        <is>
          <t>A considerar</t>
        </is>
      </c>
      <c r="B22" s="21" t="n">
        <v>46113</v>
      </c>
      <c r="C22" s="17" t="inlineStr">
        <is>
          <t>Atlântico Apoio, Lda.</t>
        </is>
      </c>
      <c r="D22" s="20" t="inlineStr">
        <is>
          <t>TCO-001</t>
        </is>
      </c>
      <c r="E22" s="17" t="inlineStr">
        <is>
          <t>Inês Duarte</t>
        </is>
      </c>
      <c r="F22" s="17" t="inlineStr">
        <is>
          <t>Trabalhador por conta de outrem</t>
        </is>
      </c>
      <c r="G22" s="17" t="inlineStr">
        <is>
          <t>Regime A — confirmar taxa</t>
        </is>
      </c>
      <c r="H22" s="31" t="n">
        <v>-75</v>
      </c>
      <c r="I22" s="31" t="n">
        <v>-75</v>
      </c>
      <c r="J22" s="31" t="n">
        <v>0</v>
      </c>
      <c r="K22" s="17" t="inlineStr">
        <is>
          <t>Correção de processamento — confirmar.</t>
        </is>
      </c>
      <c r="L22" s="23">
        <f>IF(OR($A22="",$G22=""),"",IFERROR(INDEX($B$5:$B$9,MATCH($G22,$A$5:$A$9,0)),""))</f>
        <v/>
      </c>
      <c r="M22" s="32">
        <f>IF(OR($A22="",$B22="",$G22="",$I22=""),"",IF($A22="Excluído",0,IF($L22="","",IFERROR($I22*$L22,""))))</f>
        <v/>
      </c>
      <c r="N22" s="23">
        <f>IF(OR($A22="",$G22=""),"",IFERROR(IF(INDEX($D$5:$D$9,MATCH($G22,$A$5:$A$9,0))="Não",0,IF(INDEX($D$5:$D$9,MATCH($G22,$A$5:$A$9,0))="Sim",INDEX($C$5:$C$9,MATCH($G22,$A$5:$A$9,0)),"")),""))</f>
        <v/>
      </c>
      <c r="O22" s="32">
        <f>IF(OR($A22="",$B22="",$G22="",$I22=""),"",IF($A22="Excluído",0,IF($N22="","",IFERROR($I22*$N22,""))))</f>
        <v/>
      </c>
      <c r="P22" s="32">
        <f>IF(OR($M22="",$O22=""),"",IFERROR($M22+$O22,""))</f>
        <v/>
      </c>
      <c r="Q22" s="32">
        <f>IF(OR($A22="",$H22=""),"",IF($A22="Excluído",0,IF($M22="","",IFERROR($H22-$M22-IF($J22="",0,$J22),""))))</f>
        <v/>
      </c>
      <c r="R22" s="32">
        <f>IF(OR($A22="",$H22=""),"",IF($A22="Excluído",0,IF($O22="","",IFERROR($H22+$O22,""))))</f>
        <v/>
      </c>
      <c r="S22" s="19">
        <f>IF(COUNTA($A22:$K22)=0,"",IF($A22="Excluído","Excluído dos totais",IF($A22&lt;&gt;"A considerar","Estado inválido",IF($B22="","Indicar mês de competência",IF($C22="","Indicar entidade pagadora",IF($E22="","Indicar trabalhador / beneficiário",IF($F22="","Indicar tipo de situação",IF($G22="","Indicar regime",IF($I22="","Indicar base contributiva",IF($H22="","Indicar remuneração bruta",IF(IFERROR(MATCH($G22,$A$5:$A$9,0),0)=0,"Regime inválido",IF($L22="","Preencher taxa do trabalhador",IF(IFERROR(INDEX($D$5:$D$9,MATCH($G22,$A$5:$A$9,0)),"")="","Preencher aplicação do encargo",IF(IFERROR(INDEX($D$5:$D$9,MATCH($G22,$A$5:$A$9,0)),"")="Confirmar","Confirmar aplicação do encargo da entidade",IF(AND(IFERROR(INDEX($D$5:$D$9,MATCH($G22,$A$5:$A$9,0)),"")="Sim",$N22=""),"Preencher taxa da entidade",IF($I22&lt;0,"Base negativa — confirmar","OK"))))))))))))))))</f>
        <v/>
      </c>
    </row>
    <row r="23">
      <c r="A23" s="20" t="n"/>
      <c r="B23" s="21" t="n"/>
      <c r="C23" s="17" t="n"/>
      <c r="D23" s="20" t="n"/>
      <c r="E23" s="17" t="n"/>
      <c r="F23" s="17" t="n"/>
      <c r="G23" s="17" t="n"/>
      <c r="H23" s="31" t="n"/>
      <c r="I23" s="31" t="n"/>
      <c r="J23" s="31" t="n"/>
      <c r="K23" s="17" t="n"/>
      <c r="L23" s="23">
        <f>IF(OR($A23="",$G23=""),"",IFERROR(INDEX($B$5:$B$9,MATCH($G23,$A$5:$A$9,0)),""))</f>
        <v/>
      </c>
      <c r="M23" s="32">
        <f>IF(OR($A23="",$B23="",$G23="",$I23=""),"",IF($A23="Excluído",0,IF($L23="","",IFERROR($I23*$L23,""))))</f>
        <v/>
      </c>
      <c r="N23" s="23">
        <f>IF(OR($A23="",$G23=""),"",IFERROR(IF(INDEX($D$5:$D$9,MATCH($G23,$A$5:$A$9,0))="Não",0,IF(INDEX($D$5:$D$9,MATCH($G23,$A$5:$A$9,0))="Sim",INDEX($C$5:$C$9,MATCH($G23,$A$5:$A$9,0)),"")),""))</f>
        <v/>
      </c>
      <c r="O23" s="32">
        <f>IF(OR($A23="",$B23="",$G23="",$I23=""),"",IF($A23="Excluído",0,IF($N23="","",IFERROR($I23*$N23,""))))</f>
        <v/>
      </c>
      <c r="P23" s="32">
        <f>IF(OR($M23="",$O23=""),"",IFERROR($M23+$O23,""))</f>
        <v/>
      </c>
      <c r="Q23" s="32">
        <f>IF(OR($A23="",$H23=""),"",IF($A23="Excluído",0,IF($M23="","",IFERROR($H23-$M23-IF($J23="",0,$J23),""))))</f>
        <v/>
      </c>
      <c r="R23" s="32">
        <f>IF(OR($A23="",$H23=""),"",IF($A23="Excluído",0,IF($O23="","",IFERROR($H23+$O23,""))))</f>
        <v/>
      </c>
      <c r="S23" s="19">
        <f>IF(COUNTA($A23:$K23)=0,"",IF($A23="Excluído","Excluído dos totais",IF($A23&lt;&gt;"A considerar","Estado inválido",IF($B23="","Indicar mês de competência",IF($C23="","Indicar entidade pagadora",IF($E23="","Indicar trabalhador / beneficiário",IF($F23="","Indicar tipo de situação",IF($G23="","Indicar regime",IF($I23="","Indicar base contributiva",IF($H23="","Indicar remuneração bruta",IF(IFERROR(MATCH($G23,$A$5:$A$9,0),0)=0,"Regime inválido",IF($L23="","Preencher taxa do trabalhador",IF(IFERROR(INDEX($D$5:$D$9,MATCH($G23,$A$5:$A$9,0)),"")="","Preencher aplicação do encargo",IF(IFERROR(INDEX($D$5:$D$9,MATCH($G23,$A$5:$A$9,0)),"")="Confirmar","Confirmar aplicação do encargo da entidade",IF(AND(IFERROR(INDEX($D$5:$D$9,MATCH($G23,$A$5:$A$9,0)),"")="Sim",$N23=""),"Preencher taxa da entidade",IF($I23&lt;0,"Base negativa — confirmar","OK"))))))))))))))))</f>
        <v/>
      </c>
    </row>
    <row r="24">
      <c r="A24" s="20" t="n"/>
      <c r="B24" s="21" t="n"/>
      <c r="C24" s="17" t="n"/>
      <c r="D24" s="20" t="n"/>
      <c r="E24" s="17" t="n"/>
      <c r="F24" s="17" t="n"/>
      <c r="G24" s="17" t="n"/>
      <c r="H24" s="31" t="n"/>
      <c r="I24" s="31" t="n"/>
      <c r="J24" s="31" t="n"/>
      <c r="K24" s="17" t="n"/>
      <c r="L24" s="23">
        <f>IF(OR($A24="",$G24=""),"",IFERROR(INDEX($B$5:$B$9,MATCH($G24,$A$5:$A$9,0)),""))</f>
        <v/>
      </c>
      <c r="M24" s="32">
        <f>IF(OR($A24="",$B24="",$G24="",$I24=""),"",IF($A24="Excluído",0,IF($L24="","",IFERROR($I24*$L24,""))))</f>
        <v/>
      </c>
      <c r="N24" s="23">
        <f>IF(OR($A24="",$G24=""),"",IFERROR(IF(INDEX($D$5:$D$9,MATCH($G24,$A$5:$A$9,0))="Não",0,IF(INDEX($D$5:$D$9,MATCH($G24,$A$5:$A$9,0))="Sim",INDEX($C$5:$C$9,MATCH($G24,$A$5:$A$9,0)),"")),""))</f>
        <v/>
      </c>
      <c r="O24" s="32">
        <f>IF(OR($A24="",$B24="",$G24="",$I24=""),"",IF($A24="Excluído",0,IF($N24="","",IFERROR($I24*$N24,""))))</f>
        <v/>
      </c>
      <c r="P24" s="32">
        <f>IF(OR($M24="",$O24=""),"",IFERROR($M24+$O24,""))</f>
        <v/>
      </c>
      <c r="Q24" s="32">
        <f>IF(OR($A24="",$H24=""),"",IF($A24="Excluído",0,IF($M24="","",IFERROR($H24-$M24-IF($J24="",0,$J24),""))))</f>
        <v/>
      </c>
      <c r="R24" s="32">
        <f>IF(OR($A24="",$H24=""),"",IF($A24="Excluído",0,IF($O24="","",IFERROR($H24+$O24,""))))</f>
        <v/>
      </c>
      <c r="S24" s="19">
        <f>IF(COUNTA($A24:$K24)=0,"",IF($A24="Excluído","Excluído dos totais",IF($A24&lt;&gt;"A considerar","Estado inválido",IF($B24="","Indicar mês de competência",IF($C24="","Indicar entidade pagadora",IF($E24="","Indicar trabalhador / beneficiário",IF($F24="","Indicar tipo de situação",IF($G24="","Indicar regime",IF($I24="","Indicar base contributiva",IF($H24="","Indicar remuneração bruta",IF(IFERROR(MATCH($G24,$A$5:$A$9,0),0)=0,"Regime inválido",IF($L24="","Preencher taxa do trabalhador",IF(IFERROR(INDEX($D$5:$D$9,MATCH($G24,$A$5:$A$9,0)),"")="","Preencher aplicação do encargo",IF(IFERROR(INDEX($D$5:$D$9,MATCH($G24,$A$5:$A$9,0)),"")="Confirmar","Confirmar aplicação do encargo da entidade",IF(AND(IFERROR(INDEX($D$5:$D$9,MATCH($G24,$A$5:$A$9,0)),"")="Sim",$N24=""),"Preencher taxa da entidade",IF($I24&lt;0,"Base negativa — confirmar","OK"))))))))))))))))</f>
        <v/>
      </c>
    </row>
    <row r="25">
      <c r="A25" s="20" t="n"/>
      <c r="B25" s="21" t="n"/>
      <c r="C25" s="17" t="n"/>
      <c r="D25" s="20" t="n"/>
      <c r="E25" s="17" t="n"/>
      <c r="F25" s="17" t="n"/>
      <c r="G25" s="17" t="n"/>
      <c r="H25" s="31" t="n"/>
      <c r="I25" s="31" t="n"/>
      <c r="J25" s="31" t="n"/>
      <c r="K25" s="17" t="n"/>
      <c r="L25" s="23">
        <f>IF(OR($A25="",$G25=""),"",IFERROR(INDEX($B$5:$B$9,MATCH($G25,$A$5:$A$9,0)),""))</f>
        <v/>
      </c>
      <c r="M25" s="32">
        <f>IF(OR($A25="",$B25="",$G25="",$I25=""),"",IF($A25="Excluído",0,IF($L25="","",IFERROR($I25*$L25,""))))</f>
        <v/>
      </c>
      <c r="N25" s="23">
        <f>IF(OR($A25="",$G25=""),"",IFERROR(IF(INDEX($D$5:$D$9,MATCH($G25,$A$5:$A$9,0))="Não",0,IF(INDEX($D$5:$D$9,MATCH($G25,$A$5:$A$9,0))="Sim",INDEX($C$5:$C$9,MATCH($G25,$A$5:$A$9,0)),"")),""))</f>
        <v/>
      </c>
      <c r="O25" s="32">
        <f>IF(OR($A25="",$B25="",$G25="",$I25=""),"",IF($A25="Excluído",0,IF($N25="","",IFERROR($I25*$N25,""))))</f>
        <v/>
      </c>
      <c r="P25" s="32">
        <f>IF(OR($M25="",$O25=""),"",IFERROR($M25+$O25,""))</f>
        <v/>
      </c>
      <c r="Q25" s="32">
        <f>IF(OR($A25="",$H25=""),"",IF($A25="Excluído",0,IF($M25="","",IFERROR($H25-$M25-IF($J25="",0,$J25),""))))</f>
        <v/>
      </c>
      <c r="R25" s="32">
        <f>IF(OR($A25="",$H25=""),"",IF($A25="Excluído",0,IF($O25="","",IFERROR($H25+$O25,""))))</f>
        <v/>
      </c>
      <c r="S25" s="19">
        <f>IF(COUNTA($A25:$K25)=0,"",IF($A25="Excluído","Excluído dos totais",IF($A25&lt;&gt;"A considerar","Estado inválido",IF($B25="","Indicar mês de competência",IF($C25="","Indicar entidade pagadora",IF($E25="","Indicar trabalhador / beneficiário",IF($F25="","Indicar tipo de situação",IF($G25="","Indicar regime",IF($I25="","Indicar base contributiva",IF($H25="","Indicar remuneração bruta",IF(IFERROR(MATCH($G25,$A$5:$A$9,0),0)=0,"Regime inválido",IF($L25="","Preencher taxa do trabalhador",IF(IFERROR(INDEX($D$5:$D$9,MATCH($G25,$A$5:$A$9,0)),"")="","Preencher aplicação do encargo",IF(IFERROR(INDEX($D$5:$D$9,MATCH($G25,$A$5:$A$9,0)),"")="Confirmar","Confirmar aplicação do encargo da entidade",IF(AND(IFERROR(INDEX($D$5:$D$9,MATCH($G25,$A$5:$A$9,0)),"")="Sim",$N25=""),"Preencher taxa da entidade",IF($I25&lt;0,"Base negativa — confirmar","OK"))))))))))))))))</f>
        <v/>
      </c>
    </row>
    <row r="26">
      <c r="A26" s="20" t="n"/>
      <c r="B26" s="21" t="n"/>
      <c r="C26" s="17" t="n"/>
      <c r="D26" s="20" t="n"/>
      <c r="E26" s="17" t="n"/>
      <c r="F26" s="17" t="n"/>
      <c r="G26" s="17" t="n"/>
      <c r="H26" s="31" t="n"/>
      <c r="I26" s="31" t="n"/>
      <c r="J26" s="31" t="n"/>
      <c r="K26" s="17" t="n"/>
      <c r="L26" s="23">
        <f>IF(OR($A26="",$G26=""),"",IFERROR(INDEX($B$5:$B$9,MATCH($G26,$A$5:$A$9,0)),""))</f>
        <v/>
      </c>
      <c r="M26" s="32">
        <f>IF(OR($A26="",$B26="",$G26="",$I26=""),"",IF($A26="Excluído",0,IF($L26="","",IFERROR($I26*$L26,""))))</f>
        <v/>
      </c>
      <c r="N26" s="23">
        <f>IF(OR($A26="",$G26=""),"",IFERROR(IF(INDEX($D$5:$D$9,MATCH($G26,$A$5:$A$9,0))="Não",0,IF(INDEX($D$5:$D$9,MATCH($G26,$A$5:$A$9,0))="Sim",INDEX($C$5:$C$9,MATCH($G26,$A$5:$A$9,0)),"")),""))</f>
        <v/>
      </c>
      <c r="O26" s="32">
        <f>IF(OR($A26="",$B26="",$G26="",$I26=""),"",IF($A26="Excluído",0,IF($N26="","",IFERROR($I26*$N26,""))))</f>
        <v/>
      </c>
      <c r="P26" s="32">
        <f>IF(OR($M26="",$O26=""),"",IFERROR($M26+$O26,""))</f>
        <v/>
      </c>
      <c r="Q26" s="32">
        <f>IF(OR($A26="",$H26=""),"",IF($A26="Excluído",0,IF($M26="","",IFERROR($H26-$M26-IF($J26="",0,$J26),""))))</f>
        <v/>
      </c>
      <c r="R26" s="32">
        <f>IF(OR($A26="",$H26=""),"",IF($A26="Excluído",0,IF($O26="","",IFERROR($H26+$O26,""))))</f>
        <v/>
      </c>
      <c r="S26" s="19">
        <f>IF(COUNTA($A26:$K26)=0,"",IF($A26="Excluído","Excluído dos totais",IF($A26&lt;&gt;"A considerar","Estado inválido",IF($B26="","Indicar mês de competência",IF($C26="","Indicar entidade pagadora",IF($E26="","Indicar trabalhador / beneficiário",IF($F26="","Indicar tipo de situação",IF($G26="","Indicar regime",IF($I26="","Indicar base contributiva",IF($H26="","Indicar remuneração bruta",IF(IFERROR(MATCH($G26,$A$5:$A$9,0),0)=0,"Regime inválido",IF($L26="","Preencher taxa do trabalhador",IF(IFERROR(INDEX($D$5:$D$9,MATCH($G26,$A$5:$A$9,0)),"")="","Preencher aplicação do encargo",IF(IFERROR(INDEX($D$5:$D$9,MATCH($G26,$A$5:$A$9,0)),"")="Confirmar","Confirmar aplicação do encargo da entidade",IF(AND(IFERROR(INDEX($D$5:$D$9,MATCH($G26,$A$5:$A$9,0)),"")="Sim",$N26=""),"Preencher taxa da entidade",IF($I26&lt;0,"Base negativa — confirmar","OK"))))))))))))))))</f>
        <v/>
      </c>
    </row>
    <row r="27">
      <c r="A27" s="20" t="n"/>
      <c r="B27" s="21" t="n"/>
      <c r="C27" s="17" t="n"/>
      <c r="D27" s="20" t="n"/>
      <c r="E27" s="17" t="n"/>
      <c r="F27" s="17" t="n"/>
      <c r="G27" s="17" t="n"/>
      <c r="H27" s="31" t="n"/>
      <c r="I27" s="31" t="n"/>
      <c r="J27" s="31" t="n"/>
      <c r="K27" s="17" t="n"/>
      <c r="L27" s="23">
        <f>IF(OR($A27="",$G27=""),"",IFERROR(INDEX($B$5:$B$9,MATCH($G27,$A$5:$A$9,0)),""))</f>
        <v/>
      </c>
      <c r="M27" s="32">
        <f>IF(OR($A27="",$B27="",$G27="",$I27=""),"",IF($A27="Excluído",0,IF($L27="","",IFERROR($I27*$L27,""))))</f>
        <v/>
      </c>
      <c r="N27" s="23">
        <f>IF(OR($A27="",$G27=""),"",IFERROR(IF(INDEX($D$5:$D$9,MATCH($G27,$A$5:$A$9,0))="Não",0,IF(INDEX($D$5:$D$9,MATCH($G27,$A$5:$A$9,0))="Sim",INDEX($C$5:$C$9,MATCH($G27,$A$5:$A$9,0)),"")),""))</f>
        <v/>
      </c>
      <c r="O27" s="32">
        <f>IF(OR($A27="",$B27="",$G27="",$I27=""),"",IF($A27="Excluído",0,IF($N27="","",IFERROR($I27*$N27,""))))</f>
        <v/>
      </c>
      <c r="P27" s="32">
        <f>IF(OR($M27="",$O27=""),"",IFERROR($M27+$O27,""))</f>
        <v/>
      </c>
      <c r="Q27" s="32">
        <f>IF(OR($A27="",$H27=""),"",IF($A27="Excluído",0,IF($M27="","",IFERROR($H27-$M27-IF($J27="",0,$J27),""))))</f>
        <v/>
      </c>
      <c r="R27" s="32">
        <f>IF(OR($A27="",$H27=""),"",IF($A27="Excluído",0,IF($O27="","",IFERROR($H27+$O27,""))))</f>
        <v/>
      </c>
      <c r="S27" s="19">
        <f>IF(COUNTA($A27:$K27)=0,"",IF($A27="Excluído","Excluído dos totais",IF($A27&lt;&gt;"A considerar","Estado inválido",IF($B27="","Indicar mês de competência",IF($C27="","Indicar entidade pagadora",IF($E27="","Indicar trabalhador / beneficiário",IF($F27="","Indicar tipo de situação",IF($G27="","Indicar regime",IF($I27="","Indicar base contributiva",IF($H27="","Indicar remuneração bruta",IF(IFERROR(MATCH($G27,$A$5:$A$9,0),0)=0,"Regime inválido",IF($L27="","Preencher taxa do trabalhador",IF(IFERROR(INDEX($D$5:$D$9,MATCH($G27,$A$5:$A$9,0)),"")="","Preencher aplicação do encargo",IF(IFERROR(INDEX($D$5:$D$9,MATCH($G27,$A$5:$A$9,0)),"")="Confirmar","Confirmar aplicação do encargo da entidade",IF(AND(IFERROR(INDEX($D$5:$D$9,MATCH($G27,$A$5:$A$9,0)),"")="Sim",$N27=""),"Preencher taxa da entidade",IF($I27&lt;0,"Base negativa — confirmar","OK"))))))))))))))))</f>
        <v/>
      </c>
    </row>
    <row r="28">
      <c r="A28" s="20" t="n"/>
      <c r="B28" s="21" t="n"/>
      <c r="C28" s="17" t="n"/>
      <c r="D28" s="20" t="n"/>
      <c r="E28" s="17" t="n"/>
      <c r="F28" s="17" t="n"/>
      <c r="G28" s="17" t="n"/>
      <c r="H28" s="31" t="n"/>
      <c r="I28" s="31" t="n"/>
      <c r="J28" s="31" t="n"/>
      <c r="K28" s="17" t="n"/>
      <c r="L28" s="23">
        <f>IF(OR($A28="",$G28=""),"",IFERROR(INDEX($B$5:$B$9,MATCH($G28,$A$5:$A$9,0)),""))</f>
        <v/>
      </c>
      <c r="M28" s="32">
        <f>IF(OR($A28="",$B28="",$G28="",$I28=""),"",IF($A28="Excluído",0,IF($L28="","",IFERROR($I28*$L28,""))))</f>
        <v/>
      </c>
      <c r="N28" s="23">
        <f>IF(OR($A28="",$G28=""),"",IFERROR(IF(INDEX($D$5:$D$9,MATCH($G28,$A$5:$A$9,0))="Não",0,IF(INDEX($D$5:$D$9,MATCH($G28,$A$5:$A$9,0))="Sim",INDEX($C$5:$C$9,MATCH($G28,$A$5:$A$9,0)),"")),""))</f>
        <v/>
      </c>
      <c r="O28" s="32">
        <f>IF(OR($A28="",$B28="",$G28="",$I28=""),"",IF($A28="Excluído",0,IF($N28="","",IFERROR($I28*$N28,""))))</f>
        <v/>
      </c>
      <c r="P28" s="32">
        <f>IF(OR($M28="",$O28=""),"",IFERROR($M28+$O28,""))</f>
        <v/>
      </c>
      <c r="Q28" s="32">
        <f>IF(OR($A28="",$H28=""),"",IF($A28="Excluído",0,IF($M28="","",IFERROR($H28-$M28-IF($J28="",0,$J28),""))))</f>
        <v/>
      </c>
      <c r="R28" s="32">
        <f>IF(OR($A28="",$H28=""),"",IF($A28="Excluído",0,IF($O28="","",IFERROR($H28+$O28,""))))</f>
        <v/>
      </c>
      <c r="S28" s="19">
        <f>IF(COUNTA($A28:$K28)=0,"",IF($A28="Excluído","Excluído dos totais",IF($A28&lt;&gt;"A considerar","Estado inválido",IF($B28="","Indicar mês de competência",IF($C28="","Indicar entidade pagadora",IF($E28="","Indicar trabalhador / beneficiário",IF($F28="","Indicar tipo de situação",IF($G28="","Indicar regime",IF($I28="","Indicar base contributiva",IF($H28="","Indicar remuneração bruta",IF(IFERROR(MATCH($G28,$A$5:$A$9,0),0)=0,"Regime inválido",IF($L28="","Preencher taxa do trabalhador",IF(IFERROR(INDEX($D$5:$D$9,MATCH($G28,$A$5:$A$9,0)),"")="","Preencher aplicação do encargo",IF(IFERROR(INDEX($D$5:$D$9,MATCH($G28,$A$5:$A$9,0)),"")="Confirmar","Confirmar aplicação do encargo da entidade",IF(AND(IFERROR(INDEX($D$5:$D$9,MATCH($G28,$A$5:$A$9,0)),"")="Sim",$N28=""),"Preencher taxa da entidade",IF($I28&lt;0,"Base negativa — confirmar","OK"))))))))))))))))</f>
        <v/>
      </c>
    </row>
    <row r="29">
      <c r="A29" s="20" t="n"/>
      <c r="B29" s="21" t="n"/>
      <c r="C29" s="17" t="n"/>
      <c r="D29" s="20" t="n"/>
      <c r="E29" s="17" t="n"/>
      <c r="F29" s="17" t="n"/>
      <c r="G29" s="17" t="n"/>
      <c r="H29" s="31" t="n"/>
      <c r="I29" s="31" t="n"/>
      <c r="J29" s="31" t="n"/>
      <c r="K29" s="17" t="n"/>
      <c r="L29" s="23">
        <f>IF(OR($A29="",$G29=""),"",IFERROR(INDEX($B$5:$B$9,MATCH($G29,$A$5:$A$9,0)),""))</f>
        <v/>
      </c>
      <c r="M29" s="32">
        <f>IF(OR($A29="",$B29="",$G29="",$I29=""),"",IF($A29="Excluído",0,IF($L29="","",IFERROR($I29*$L29,""))))</f>
        <v/>
      </c>
      <c r="N29" s="23">
        <f>IF(OR($A29="",$G29=""),"",IFERROR(IF(INDEX($D$5:$D$9,MATCH($G29,$A$5:$A$9,0))="Não",0,IF(INDEX($D$5:$D$9,MATCH($G29,$A$5:$A$9,0))="Sim",INDEX($C$5:$C$9,MATCH($G29,$A$5:$A$9,0)),"")),""))</f>
        <v/>
      </c>
      <c r="O29" s="32">
        <f>IF(OR($A29="",$B29="",$G29="",$I29=""),"",IF($A29="Excluído",0,IF($N29="","",IFERROR($I29*$N29,""))))</f>
        <v/>
      </c>
      <c r="P29" s="32">
        <f>IF(OR($M29="",$O29=""),"",IFERROR($M29+$O29,""))</f>
        <v/>
      </c>
      <c r="Q29" s="32">
        <f>IF(OR($A29="",$H29=""),"",IF($A29="Excluído",0,IF($M29="","",IFERROR($H29-$M29-IF($J29="",0,$J29),""))))</f>
        <v/>
      </c>
      <c r="R29" s="32">
        <f>IF(OR($A29="",$H29=""),"",IF($A29="Excluído",0,IF($O29="","",IFERROR($H29+$O29,""))))</f>
        <v/>
      </c>
      <c r="S29" s="19">
        <f>IF(COUNTA($A29:$K29)=0,"",IF($A29="Excluído","Excluído dos totais",IF($A29&lt;&gt;"A considerar","Estado inválido",IF($B29="","Indicar mês de competência",IF($C29="","Indicar entidade pagadora",IF($E29="","Indicar trabalhador / beneficiário",IF($F29="","Indicar tipo de situação",IF($G29="","Indicar regime",IF($I29="","Indicar base contributiva",IF($H29="","Indicar remuneração bruta",IF(IFERROR(MATCH($G29,$A$5:$A$9,0),0)=0,"Regime inválido",IF($L29="","Preencher taxa do trabalhador",IF(IFERROR(INDEX($D$5:$D$9,MATCH($G29,$A$5:$A$9,0)),"")="","Preencher aplicação do encargo",IF(IFERROR(INDEX($D$5:$D$9,MATCH($G29,$A$5:$A$9,0)),"")="Confirmar","Confirmar aplicação do encargo da entidade",IF(AND(IFERROR(INDEX($D$5:$D$9,MATCH($G29,$A$5:$A$9,0)),"")="Sim",$N29=""),"Preencher taxa da entidade",IF($I29&lt;0,"Base negativa — confirmar","OK"))))))))))))))))</f>
        <v/>
      </c>
    </row>
    <row r="30">
      <c r="A30" s="20" t="n"/>
      <c r="B30" s="21" t="n"/>
      <c r="C30" s="17" t="n"/>
      <c r="D30" s="20" t="n"/>
      <c r="E30" s="17" t="n"/>
      <c r="F30" s="17" t="n"/>
      <c r="G30" s="17" t="n"/>
      <c r="H30" s="31" t="n"/>
      <c r="I30" s="31" t="n"/>
      <c r="J30" s="31" t="n"/>
      <c r="K30" s="17" t="n"/>
      <c r="L30" s="23">
        <f>IF(OR($A30="",$G30=""),"",IFERROR(INDEX($B$5:$B$9,MATCH($G30,$A$5:$A$9,0)),""))</f>
        <v/>
      </c>
      <c r="M30" s="32">
        <f>IF(OR($A30="",$B30="",$G30="",$I30=""),"",IF($A30="Excluído",0,IF($L30="","",IFERROR($I30*$L30,""))))</f>
        <v/>
      </c>
      <c r="N30" s="23">
        <f>IF(OR($A30="",$G30=""),"",IFERROR(IF(INDEX($D$5:$D$9,MATCH($G30,$A$5:$A$9,0))="Não",0,IF(INDEX($D$5:$D$9,MATCH($G30,$A$5:$A$9,0))="Sim",INDEX($C$5:$C$9,MATCH($G30,$A$5:$A$9,0)),"")),""))</f>
        <v/>
      </c>
      <c r="O30" s="32">
        <f>IF(OR($A30="",$B30="",$G30="",$I30=""),"",IF($A30="Excluído",0,IF($N30="","",IFERROR($I30*$N30,""))))</f>
        <v/>
      </c>
      <c r="P30" s="32">
        <f>IF(OR($M30="",$O30=""),"",IFERROR($M30+$O30,""))</f>
        <v/>
      </c>
      <c r="Q30" s="32">
        <f>IF(OR($A30="",$H30=""),"",IF($A30="Excluído",0,IF($M30="","",IFERROR($H30-$M30-IF($J30="",0,$J30),""))))</f>
        <v/>
      </c>
      <c r="R30" s="32">
        <f>IF(OR($A30="",$H30=""),"",IF($A30="Excluído",0,IF($O30="","",IFERROR($H30+$O30,""))))</f>
        <v/>
      </c>
      <c r="S30" s="19">
        <f>IF(COUNTA($A30:$K30)=0,"",IF($A30="Excluído","Excluído dos totais",IF($A30&lt;&gt;"A considerar","Estado inválido",IF($B30="","Indicar mês de competência",IF($C30="","Indicar entidade pagadora",IF($E30="","Indicar trabalhador / beneficiário",IF($F30="","Indicar tipo de situação",IF($G30="","Indicar regime",IF($I30="","Indicar base contributiva",IF($H30="","Indicar remuneração bruta",IF(IFERROR(MATCH($G30,$A$5:$A$9,0),0)=0,"Regime inválido",IF($L30="","Preencher taxa do trabalhador",IF(IFERROR(INDEX($D$5:$D$9,MATCH($G30,$A$5:$A$9,0)),"")="","Preencher aplicação do encargo",IF(IFERROR(INDEX($D$5:$D$9,MATCH($G30,$A$5:$A$9,0)),"")="Confirmar","Confirmar aplicação do encargo da entidade",IF(AND(IFERROR(INDEX($D$5:$D$9,MATCH($G30,$A$5:$A$9,0)),"")="Sim",$N30=""),"Preencher taxa da entidade",IF($I30&lt;0,"Base negativa — confirmar","OK"))))))))))))))))</f>
        <v/>
      </c>
    </row>
    <row r="31">
      <c r="A31" s="20" t="n"/>
      <c r="B31" s="21" t="n"/>
      <c r="C31" s="17" t="n"/>
      <c r="D31" s="20" t="n"/>
      <c r="E31" s="17" t="n"/>
      <c r="F31" s="17" t="n"/>
      <c r="G31" s="17" t="n"/>
      <c r="H31" s="31" t="n"/>
      <c r="I31" s="31" t="n"/>
      <c r="J31" s="31" t="n"/>
      <c r="K31" s="17" t="n"/>
      <c r="L31" s="23">
        <f>IF(OR($A31="",$G31=""),"",IFERROR(INDEX($B$5:$B$9,MATCH($G31,$A$5:$A$9,0)),""))</f>
        <v/>
      </c>
      <c r="M31" s="32">
        <f>IF(OR($A31="",$B31="",$G31="",$I31=""),"",IF($A31="Excluído",0,IF($L31="","",IFERROR($I31*$L31,""))))</f>
        <v/>
      </c>
      <c r="N31" s="23">
        <f>IF(OR($A31="",$G31=""),"",IFERROR(IF(INDEX($D$5:$D$9,MATCH($G31,$A$5:$A$9,0))="Não",0,IF(INDEX($D$5:$D$9,MATCH($G31,$A$5:$A$9,0))="Sim",INDEX($C$5:$C$9,MATCH($G31,$A$5:$A$9,0)),"")),""))</f>
        <v/>
      </c>
      <c r="O31" s="32">
        <f>IF(OR($A31="",$B31="",$G31="",$I31=""),"",IF($A31="Excluído",0,IF($N31="","",IFERROR($I31*$N31,""))))</f>
        <v/>
      </c>
      <c r="P31" s="32">
        <f>IF(OR($M31="",$O31=""),"",IFERROR($M31+$O31,""))</f>
        <v/>
      </c>
      <c r="Q31" s="32">
        <f>IF(OR($A31="",$H31=""),"",IF($A31="Excluído",0,IF($M31="","",IFERROR($H31-$M31-IF($J31="",0,$J31),""))))</f>
        <v/>
      </c>
      <c r="R31" s="32">
        <f>IF(OR($A31="",$H31=""),"",IF($A31="Excluído",0,IF($O31="","",IFERROR($H31+$O31,""))))</f>
        <v/>
      </c>
      <c r="S31" s="19">
        <f>IF(COUNTA($A31:$K31)=0,"",IF($A31="Excluído","Excluído dos totais",IF($A31&lt;&gt;"A considerar","Estado inválido",IF($B31="","Indicar mês de competência",IF($C31="","Indicar entidade pagadora",IF($E31="","Indicar trabalhador / beneficiário",IF($F31="","Indicar tipo de situação",IF($G31="","Indicar regime",IF($I31="","Indicar base contributiva",IF($H31="","Indicar remuneração bruta",IF(IFERROR(MATCH($G31,$A$5:$A$9,0),0)=0,"Regime inválido",IF($L31="","Preencher taxa do trabalhador",IF(IFERROR(INDEX($D$5:$D$9,MATCH($G31,$A$5:$A$9,0)),"")="","Preencher aplicação do encargo",IF(IFERROR(INDEX($D$5:$D$9,MATCH($G31,$A$5:$A$9,0)),"")="Confirmar","Confirmar aplicação do encargo da entidade",IF(AND(IFERROR(INDEX($D$5:$D$9,MATCH($G31,$A$5:$A$9,0)),"")="Sim",$N31=""),"Preencher taxa da entidade",IF($I31&lt;0,"Base negativa — confirmar","OK"))))))))))))))))</f>
        <v/>
      </c>
    </row>
    <row r="32">
      <c r="A32" s="20" t="n"/>
      <c r="B32" s="21" t="n"/>
      <c r="C32" s="17" t="n"/>
      <c r="D32" s="20" t="n"/>
      <c r="E32" s="17" t="n"/>
      <c r="F32" s="17" t="n"/>
      <c r="G32" s="17" t="n"/>
      <c r="H32" s="31" t="n"/>
      <c r="I32" s="31" t="n"/>
      <c r="J32" s="31" t="n"/>
      <c r="K32" s="17" t="n"/>
      <c r="L32" s="23">
        <f>IF(OR($A32="",$G32=""),"",IFERROR(INDEX($B$5:$B$9,MATCH($G32,$A$5:$A$9,0)),""))</f>
        <v/>
      </c>
      <c r="M32" s="32">
        <f>IF(OR($A32="",$B32="",$G32="",$I32=""),"",IF($A32="Excluído",0,IF($L32="","",IFERROR($I32*$L32,""))))</f>
        <v/>
      </c>
      <c r="N32" s="23">
        <f>IF(OR($A32="",$G32=""),"",IFERROR(IF(INDEX($D$5:$D$9,MATCH($G32,$A$5:$A$9,0))="Não",0,IF(INDEX($D$5:$D$9,MATCH($G32,$A$5:$A$9,0))="Sim",INDEX($C$5:$C$9,MATCH($G32,$A$5:$A$9,0)),"")),""))</f>
        <v/>
      </c>
      <c r="O32" s="32">
        <f>IF(OR($A32="",$B32="",$G32="",$I32=""),"",IF($A32="Excluído",0,IF($N32="","",IFERROR($I32*$N32,""))))</f>
        <v/>
      </c>
      <c r="P32" s="32">
        <f>IF(OR($M32="",$O32=""),"",IFERROR($M32+$O32,""))</f>
        <v/>
      </c>
      <c r="Q32" s="32">
        <f>IF(OR($A32="",$H32=""),"",IF($A32="Excluído",0,IF($M32="","",IFERROR($H32-$M32-IF($J32="",0,$J32),""))))</f>
        <v/>
      </c>
      <c r="R32" s="32">
        <f>IF(OR($A32="",$H32=""),"",IF($A32="Excluído",0,IF($O32="","",IFERROR($H32+$O32,""))))</f>
        <v/>
      </c>
      <c r="S32" s="19">
        <f>IF(COUNTA($A32:$K32)=0,"",IF($A32="Excluído","Excluído dos totais",IF($A32&lt;&gt;"A considerar","Estado inválido",IF($B32="","Indicar mês de competência",IF($C32="","Indicar entidade pagadora",IF($E32="","Indicar trabalhador / beneficiário",IF($F32="","Indicar tipo de situação",IF($G32="","Indicar regime",IF($I32="","Indicar base contributiva",IF($H32="","Indicar remuneração bruta",IF(IFERROR(MATCH($G32,$A$5:$A$9,0),0)=0,"Regime inválido",IF($L32="","Preencher taxa do trabalhador",IF(IFERROR(INDEX($D$5:$D$9,MATCH($G32,$A$5:$A$9,0)),"")="","Preencher aplicação do encargo",IF(IFERROR(INDEX($D$5:$D$9,MATCH($G32,$A$5:$A$9,0)),"")="Confirmar","Confirmar aplicação do encargo da entidade",IF(AND(IFERROR(INDEX($D$5:$D$9,MATCH($G32,$A$5:$A$9,0)),"")="Sim",$N32=""),"Preencher taxa da entidade",IF($I32&lt;0,"Base negativa — confirmar","OK"))))))))))))))))</f>
        <v/>
      </c>
    </row>
    <row r="33">
      <c r="A33" s="20" t="n"/>
      <c r="B33" s="21" t="n"/>
      <c r="C33" s="17" t="n"/>
      <c r="D33" s="20" t="n"/>
      <c r="E33" s="17" t="n"/>
      <c r="F33" s="17" t="n"/>
      <c r="G33" s="17" t="n"/>
      <c r="H33" s="31" t="n"/>
      <c r="I33" s="31" t="n"/>
      <c r="J33" s="31" t="n"/>
      <c r="K33" s="17" t="n"/>
      <c r="L33" s="23">
        <f>IF(OR($A33="",$G33=""),"",IFERROR(INDEX($B$5:$B$9,MATCH($G33,$A$5:$A$9,0)),""))</f>
        <v/>
      </c>
      <c r="M33" s="32">
        <f>IF(OR($A33="",$B33="",$G33="",$I33=""),"",IF($A33="Excluído",0,IF($L33="","",IFERROR($I33*$L33,""))))</f>
        <v/>
      </c>
      <c r="N33" s="23">
        <f>IF(OR($A33="",$G33=""),"",IFERROR(IF(INDEX($D$5:$D$9,MATCH($G33,$A$5:$A$9,0))="Não",0,IF(INDEX($D$5:$D$9,MATCH($G33,$A$5:$A$9,0))="Sim",INDEX($C$5:$C$9,MATCH($G33,$A$5:$A$9,0)),"")),""))</f>
        <v/>
      </c>
      <c r="O33" s="32">
        <f>IF(OR($A33="",$B33="",$G33="",$I33=""),"",IF($A33="Excluído",0,IF($N33="","",IFERROR($I33*$N33,""))))</f>
        <v/>
      </c>
      <c r="P33" s="32">
        <f>IF(OR($M33="",$O33=""),"",IFERROR($M33+$O33,""))</f>
        <v/>
      </c>
      <c r="Q33" s="32">
        <f>IF(OR($A33="",$H33=""),"",IF($A33="Excluído",0,IF($M33="","",IFERROR($H33-$M33-IF($J33="",0,$J33),""))))</f>
        <v/>
      </c>
      <c r="R33" s="32">
        <f>IF(OR($A33="",$H33=""),"",IF($A33="Excluído",0,IF($O33="","",IFERROR($H33+$O33,""))))</f>
        <v/>
      </c>
      <c r="S33" s="19">
        <f>IF(COUNTA($A33:$K33)=0,"",IF($A33="Excluído","Excluído dos totais",IF($A33&lt;&gt;"A considerar","Estado inválido",IF($B33="","Indicar mês de competência",IF($C33="","Indicar entidade pagadora",IF($E33="","Indicar trabalhador / beneficiário",IF($F33="","Indicar tipo de situação",IF($G33="","Indicar regime",IF($I33="","Indicar base contributiva",IF($H33="","Indicar remuneração bruta",IF(IFERROR(MATCH($G33,$A$5:$A$9,0),0)=0,"Regime inválido",IF($L33="","Preencher taxa do trabalhador",IF(IFERROR(INDEX($D$5:$D$9,MATCH($G33,$A$5:$A$9,0)),"")="","Preencher aplicação do encargo",IF(IFERROR(INDEX($D$5:$D$9,MATCH($G33,$A$5:$A$9,0)),"")="Confirmar","Confirmar aplicação do encargo da entidade",IF(AND(IFERROR(INDEX($D$5:$D$9,MATCH($G33,$A$5:$A$9,0)),"")="Sim",$N33=""),"Preencher taxa da entidade",IF($I33&lt;0,"Base negativa — confirmar","OK"))))))))))))))))</f>
        <v/>
      </c>
    </row>
    <row r="34">
      <c r="A34" s="20" t="n"/>
      <c r="B34" s="21" t="n"/>
      <c r="C34" s="17" t="n"/>
      <c r="D34" s="20" t="n"/>
      <c r="E34" s="17" t="n"/>
      <c r="F34" s="17" t="n"/>
      <c r="G34" s="17" t="n"/>
      <c r="H34" s="31" t="n"/>
      <c r="I34" s="31" t="n"/>
      <c r="J34" s="31" t="n"/>
      <c r="K34" s="17" t="n"/>
      <c r="L34" s="23">
        <f>IF(OR($A34="",$G34=""),"",IFERROR(INDEX($B$5:$B$9,MATCH($G34,$A$5:$A$9,0)),""))</f>
        <v/>
      </c>
      <c r="M34" s="32">
        <f>IF(OR($A34="",$B34="",$G34="",$I34=""),"",IF($A34="Excluído",0,IF($L34="","",IFERROR($I34*$L34,""))))</f>
        <v/>
      </c>
      <c r="N34" s="23">
        <f>IF(OR($A34="",$G34=""),"",IFERROR(IF(INDEX($D$5:$D$9,MATCH($G34,$A$5:$A$9,0))="Não",0,IF(INDEX($D$5:$D$9,MATCH($G34,$A$5:$A$9,0))="Sim",INDEX($C$5:$C$9,MATCH($G34,$A$5:$A$9,0)),"")),""))</f>
        <v/>
      </c>
      <c r="O34" s="32">
        <f>IF(OR($A34="",$B34="",$G34="",$I34=""),"",IF($A34="Excluído",0,IF($N34="","",IFERROR($I34*$N34,""))))</f>
        <v/>
      </c>
      <c r="P34" s="32">
        <f>IF(OR($M34="",$O34=""),"",IFERROR($M34+$O34,""))</f>
        <v/>
      </c>
      <c r="Q34" s="32">
        <f>IF(OR($A34="",$H34=""),"",IF($A34="Excluído",0,IF($M34="","",IFERROR($H34-$M34-IF($J34="",0,$J34),""))))</f>
        <v/>
      </c>
      <c r="R34" s="32">
        <f>IF(OR($A34="",$H34=""),"",IF($A34="Excluído",0,IF($O34="","",IFERROR($H34+$O34,""))))</f>
        <v/>
      </c>
      <c r="S34" s="19">
        <f>IF(COUNTA($A34:$K34)=0,"",IF($A34="Excluído","Excluído dos totais",IF($A34&lt;&gt;"A considerar","Estado inválido",IF($B34="","Indicar mês de competência",IF($C34="","Indicar entidade pagadora",IF($E34="","Indicar trabalhador / beneficiário",IF($F34="","Indicar tipo de situação",IF($G34="","Indicar regime",IF($I34="","Indicar base contributiva",IF($H34="","Indicar remuneração bruta",IF(IFERROR(MATCH($G34,$A$5:$A$9,0),0)=0,"Regime inválido",IF($L34="","Preencher taxa do trabalhador",IF(IFERROR(INDEX($D$5:$D$9,MATCH($G34,$A$5:$A$9,0)),"")="","Preencher aplicação do encargo",IF(IFERROR(INDEX($D$5:$D$9,MATCH($G34,$A$5:$A$9,0)),"")="Confirmar","Confirmar aplicação do encargo da entidade",IF(AND(IFERROR(INDEX($D$5:$D$9,MATCH($G34,$A$5:$A$9,0)),"")="Sim",$N34=""),"Preencher taxa da entidade",IF($I34&lt;0,"Base negativa — confirmar","OK"))))))))))))))))</f>
        <v/>
      </c>
    </row>
    <row r="35">
      <c r="A35" s="20" t="n"/>
      <c r="B35" s="21" t="n"/>
      <c r="C35" s="17" t="n"/>
      <c r="D35" s="20" t="n"/>
      <c r="E35" s="17" t="n"/>
      <c r="F35" s="17" t="n"/>
      <c r="G35" s="17" t="n"/>
      <c r="H35" s="31" t="n"/>
      <c r="I35" s="31" t="n"/>
      <c r="J35" s="31" t="n"/>
      <c r="K35" s="17" t="n"/>
      <c r="L35" s="23">
        <f>IF(OR($A35="",$G35=""),"",IFERROR(INDEX($B$5:$B$9,MATCH($G35,$A$5:$A$9,0)),""))</f>
        <v/>
      </c>
      <c r="M35" s="32">
        <f>IF(OR($A35="",$B35="",$G35="",$I35=""),"",IF($A35="Excluído",0,IF($L35="","",IFERROR($I35*$L35,""))))</f>
        <v/>
      </c>
      <c r="N35" s="23">
        <f>IF(OR($A35="",$G35=""),"",IFERROR(IF(INDEX($D$5:$D$9,MATCH($G35,$A$5:$A$9,0))="Não",0,IF(INDEX($D$5:$D$9,MATCH($G35,$A$5:$A$9,0))="Sim",INDEX($C$5:$C$9,MATCH($G35,$A$5:$A$9,0)),"")),""))</f>
        <v/>
      </c>
      <c r="O35" s="32">
        <f>IF(OR($A35="",$B35="",$G35="",$I35=""),"",IF($A35="Excluído",0,IF($N35="","",IFERROR($I35*$N35,""))))</f>
        <v/>
      </c>
      <c r="P35" s="32">
        <f>IF(OR($M35="",$O35=""),"",IFERROR($M35+$O35,""))</f>
        <v/>
      </c>
      <c r="Q35" s="32">
        <f>IF(OR($A35="",$H35=""),"",IF($A35="Excluído",0,IF($M35="","",IFERROR($H35-$M35-IF($J35="",0,$J35),""))))</f>
        <v/>
      </c>
      <c r="R35" s="32">
        <f>IF(OR($A35="",$H35=""),"",IF($A35="Excluído",0,IF($O35="","",IFERROR($H35+$O35,""))))</f>
        <v/>
      </c>
      <c r="S35" s="19">
        <f>IF(COUNTA($A35:$K35)=0,"",IF($A35="Excluído","Excluído dos totais",IF($A35&lt;&gt;"A considerar","Estado inválido",IF($B35="","Indicar mês de competência",IF($C35="","Indicar entidade pagadora",IF($E35="","Indicar trabalhador / beneficiário",IF($F35="","Indicar tipo de situação",IF($G35="","Indicar regime",IF($I35="","Indicar base contributiva",IF($H35="","Indicar remuneração bruta",IF(IFERROR(MATCH($G35,$A$5:$A$9,0),0)=0,"Regime inválido",IF($L35="","Preencher taxa do trabalhador",IF(IFERROR(INDEX($D$5:$D$9,MATCH($G35,$A$5:$A$9,0)),"")="","Preencher aplicação do encargo",IF(IFERROR(INDEX($D$5:$D$9,MATCH($G35,$A$5:$A$9,0)),"")="Confirmar","Confirmar aplicação do encargo da entidade",IF(AND(IFERROR(INDEX($D$5:$D$9,MATCH($G35,$A$5:$A$9,0)),"")="Sim",$N35=""),"Preencher taxa da entidade",IF($I35&lt;0,"Base negativa — confirmar","OK"))))))))))))))))</f>
        <v/>
      </c>
    </row>
    <row r="36">
      <c r="A36" s="20" t="n"/>
      <c r="B36" s="21" t="n"/>
      <c r="C36" s="17" t="n"/>
      <c r="D36" s="20" t="n"/>
      <c r="E36" s="17" t="n"/>
      <c r="F36" s="17" t="n"/>
      <c r="G36" s="17" t="n"/>
      <c r="H36" s="31" t="n"/>
      <c r="I36" s="31" t="n"/>
      <c r="J36" s="31" t="n"/>
      <c r="K36" s="17" t="n"/>
      <c r="L36" s="23">
        <f>IF(OR($A36="",$G36=""),"",IFERROR(INDEX($B$5:$B$9,MATCH($G36,$A$5:$A$9,0)),""))</f>
        <v/>
      </c>
      <c r="M36" s="32">
        <f>IF(OR($A36="",$B36="",$G36="",$I36=""),"",IF($A36="Excluído",0,IF($L36="","",IFERROR($I36*$L36,""))))</f>
        <v/>
      </c>
      <c r="N36" s="23">
        <f>IF(OR($A36="",$G36=""),"",IFERROR(IF(INDEX($D$5:$D$9,MATCH($G36,$A$5:$A$9,0))="Não",0,IF(INDEX($D$5:$D$9,MATCH($G36,$A$5:$A$9,0))="Sim",INDEX($C$5:$C$9,MATCH($G36,$A$5:$A$9,0)),"")),""))</f>
        <v/>
      </c>
      <c r="O36" s="32">
        <f>IF(OR($A36="",$B36="",$G36="",$I36=""),"",IF($A36="Excluído",0,IF($N36="","",IFERROR($I36*$N36,""))))</f>
        <v/>
      </c>
      <c r="P36" s="32">
        <f>IF(OR($M36="",$O36=""),"",IFERROR($M36+$O36,""))</f>
        <v/>
      </c>
      <c r="Q36" s="32">
        <f>IF(OR($A36="",$H36=""),"",IF($A36="Excluído",0,IF($M36="","",IFERROR($H36-$M36-IF($J36="",0,$J36),""))))</f>
        <v/>
      </c>
      <c r="R36" s="32">
        <f>IF(OR($A36="",$H36=""),"",IF($A36="Excluído",0,IF($O36="","",IFERROR($H36+$O36,""))))</f>
        <v/>
      </c>
      <c r="S36" s="19">
        <f>IF(COUNTA($A36:$K36)=0,"",IF($A36="Excluído","Excluído dos totais",IF($A36&lt;&gt;"A considerar","Estado inválido",IF($B36="","Indicar mês de competência",IF($C36="","Indicar entidade pagadora",IF($E36="","Indicar trabalhador / beneficiário",IF($F36="","Indicar tipo de situação",IF($G36="","Indicar regime",IF($I36="","Indicar base contributiva",IF($H36="","Indicar remuneração bruta",IF(IFERROR(MATCH($G36,$A$5:$A$9,0),0)=0,"Regime inválido",IF($L36="","Preencher taxa do trabalhador",IF(IFERROR(INDEX($D$5:$D$9,MATCH($G36,$A$5:$A$9,0)),"")="","Preencher aplicação do encargo",IF(IFERROR(INDEX($D$5:$D$9,MATCH($G36,$A$5:$A$9,0)),"")="Confirmar","Confirmar aplicação do encargo da entidade",IF(AND(IFERROR(INDEX($D$5:$D$9,MATCH($G36,$A$5:$A$9,0)),"")="Sim",$N36=""),"Preencher taxa da entidade",IF($I36&lt;0,"Base negativa — confirmar","OK"))))))))))))))))</f>
        <v/>
      </c>
    </row>
    <row r="37">
      <c r="A37" s="20" t="n"/>
      <c r="B37" s="21" t="n"/>
      <c r="C37" s="17" t="n"/>
      <c r="D37" s="20" t="n"/>
      <c r="E37" s="17" t="n"/>
      <c r="F37" s="17" t="n"/>
      <c r="G37" s="17" t="n"/>
      <c r="H37" s="31" t="n"/>
      <c r="I37" s="31" t="n"/>
      <c r="J37" s="31" t="n"/>
      <c r="K37" s="17" t="n"/>
      <c r="L37" s="23">
        <f>IF(OR($A37="",$G37=""),"",IFERROR(INDEX($B$5:$B$9,MATCH($G37,$A$5:$A$9,0)),""))</f>
        <v/>
      </c>
      <c r="M37" s="32">
        <f>IF(OR($A37="",$B37="",$G37="",$I37=""),"",IF($A37="Excluído",0,IF($L37="","",IFERROR($I37*$L37,""))))</f>
        <v/>
      </c>
      <c r="N37" s="23">
        <f>IF(OR($A37="",$G37=""),"",IFERROR(IF(INDEX($D$5:$D$9,MATCH($G37,$A$5:$A$9,0))="Não",0,IF(INDEX($D$5:$D$9,MATCH($G37,$A$5:$A$9,0))="Sim",INDEX($C$5:$C$9,MATCH($G37,$A$5:$A$9,0)),"")),""))</f>
        <v/>
      </c>
      <c r="O37" s="32">
        <f>IF(OR($A37="",$B37="",$G37="",$I37=""),"",IF($A37="Excluído",0,IF($N37="","",IFERROR($I37*$N37,""))))</f>
        <v/>
      </c>
      <c r="P37" s="32">
        <f>IF(OR($M37="",$O37=""),"",IFERROR($M37+$O37,""))</f>
        <v/>
      </c>
      <c r="Q37" s="32">
        <f>IF(OR($A37="",$H37=""),"",IF($A37="Excluído",0,IF($M37="","",IFERROR($H37-$M37-IF($J37="",0,$J37),""))))</f>
        <v/>
      </c>
      <c r="R37" s="32">
        <f>IF(OR($A37="",$H37=""),"",IF($A37="Excluído",0,IF($O37="","",IFERROR($H37+$O37,""))))</f>
        <v/>
      </c>
      <c r="S37" s="19">
        <f>IF(COUNTA($A37:$K37)=0,"",IF($A37="Excluído","Excluído dos totais",IF($A37&lt;&gt;"A considerar","Estado inválido",IF($B37="","Indicar mês de competência",IF($C37="","Indicar entidade pagadora",IF($E37="","Indicar trabalhador / beneficiário",IF($F37="","Indicar tipo de situação",IF($G37="","Indicar regime",IF($I37="","Indicar base contributiva",IF($H37="","Indicar remuneração bruta",IF(IFERROR(MATCH($G37,$A$5:$A$9,0),0)=0,"Regime inválido",IF($L37="","Preencher taxa do trabalhador",IF(IFERROR(INDEX($D$5:$D$9,MATCH($G37,$A$5:$A$9,0)),"")="","Preencher aplicação do encargo",IF(IFERROR(INDEX($D$5:$D$9,MATCH($G37,$A$5:$A$9,0)),"")="Confirmar","Confirmar aplicação do encargo da entidade",IF(AND(IFERROR(INDEX($D$5:$D$9,MATCH($G37,$A$5:$A$9,0)),"")="Sim",$N37=""),"Preencher taxa da entidade",IF($I37&lt;0,"Base negativa — confirmar","OK"))))))))))))))))</f>
        <v/>
      </c>
    </row>
    <row r="38">
      <c r="A38" s="20" t="n"/>
      <c r="B38" s="21" t="n"/>
      <c r="C38" s="17" t="n"/>
      <c r="D38" s="20" t="n"/>
      <c r="E38" s="17" t="n"/>
      <c r="F38" s="17" t="n"/>
      <c r="G38" s="17" t="n"/>
      <c r="H38" s="31" t="n"/>
      <c r="I38" s="31" t="n"/>
      <c r="J38" s="31" t="n"/>
      <c r="K38" s="17" t="n"/>
      <c r="L38" s="23">
        <f>IF(OR($A38="",$G38=""),"",IFERROR(INDEX($B$5:$B$9,MATCH($G38,$A$5:$A$9,0)),""))</f>
        <v/>
      </c>
      <c r="M38" s="32">
        <f>IF(OR($A38="",$B38="",$G38="",$I38=""),"",IF($A38="Excluído",0,IF($L38="","",IFERROR($I38*$L38,""))))</f>
        <v/>
      </c>
      <c r="N38" s="23">
        <f>IF(OR($A38="",$G38=""),"",IFERROR(IF(INDEX($D$5:$D$9,MATCH($G38,$A$5:$A$9,0))="Não",0,IF(INDEX($D$5:$D$9,MATCH($G38,$A$5:$A$9,0))="Sim",INDEX($C$5:$C$9,MATCH($G38,$A$5:$A$9,0)),"")),""))</f>
        <v/>
      </c>
      <c r="O38" s="32">
        <f>IF(OR($A38="",$B38="",$G38="",$I38=""),"",IF($A38="Excluído",0,IF($N38="","",IFERROR($I38*$N38,""))))</f>
        <v/>
      </c>
      <c r="P38" s="32">
        <f>IF(OR($M38="",$O38=""),"",IFERROR($M38+$O38,""))</f>
        <v/>
      </c>
      <c r="Q38" s="32">
        <f>IF(OR($A38="",$H38=""),"",IF($A38="Excluído",0,IF($M38="","",IFERROR($H38-$M38-IF($J38="",0,$J38),""))))</f>
        <v/>
      </c>
      <c r="R38" s="32">
        <f>IF(OR($A38="",$H38=""),"",IF($A38="Excluído",0,IF($O38="","",IFERROR($H38+$O38,""))))</f>
        <v/>
      </c>
      <c r="S38" s="19">
        <f>IF(COUNTA($A38:$K38)=0,"",IF($A38="Excluído","Excluído dos totais",IF($A38&lt;&gt;"A considerar","Estado inválido",IF($B38="","Indicar mês de competência",IF($C38="","Indicar entidade pagadora",IF($E38="","Indicar trabalhador / beneficiário",IF($F38="","Indicar tipo de situação",IF($G38="","Indicar regime",IF($I38="","Indicar base contributiva",IF($H38="","Indicar remuneração bruta",IF(IFERROR(MATCH($G38,$A$5:$A$9,0),0)=0,"Regime inválido",IF($L38="","Preencher taxa do trabalhador",IF(IFERROR(INDEX($D$5:$D$9,MATCH($G38,$A$5:$A$9,0)),"")="","Preencher aplicação do encargo",IF(IFERROR(INDEX($D$5:$D$9,MATCH($G38,$A$5:$A$9,0)),"")="Confirmar","Confirmar aplicação do encargo da entidade",IF(AND(IFERROR(INDEX($D$5:$D$9,MATCH($G38,$A$5:$A$9,0)),"")="Sim",$N38=""),"Preencher taxa da entidade",IF($I38&lt;0,"Base negativa — confirmar","OK"))))))))))))))))</f>
        <v/>
      </c>
    </row>
    <row r="39">
      <c r="A39" s="20" t="n"/>
      <c r="B39" s="21" t="n"/>
      <c r="C39" s="17" t="n"/>
      <c r="D39" s="20" t="n"/>
      <c r="E39" s="17" t="n"/>
      <c r="F39" s="17" t="n"/>
      <c r="G39" s="17" t="n"/>
      <c r="H39" s="31" t="n"/>
      <c r="I39" s="31" t="n"/>
      <c r="J39" s="31" t="n"/>
      <c r="K39" s="17" t="n"/>
      <c r="L39" s="23">
        <f>IF(OR($A39="",$G39=""),"",IFERROR(INDEX($B$5:$B$9,MATCH($G39,$A$5:$A$9,0)),""))</f>
        <v/>
      </c>
      <c r="M39" s="32">
        <f>IF(OR($A39="",$B39="",$G39="",$I39=""),"",IF($A39="Excluído",0,IF($L39="","",IFERROR($I39*$L39,""))))</f>
        <v/>
      </c>
      <c r="N39" s="23">
        <f>IF(OR($A39="",$G39=""),"",IFERROR(IF(INDEX($D$5:$D$9,MATCH($G39,$A$5:$A$9,0))="Não",0,IF(INDEX($D$5:$D$9,MATCH($G39,$A$5:$A$9,0))="Sim",INDEX($C$5:$C$9,MATCH($G39,$A$5:$A$9,0)),"")),""))</f>
        <v/>
      </c>
      <c r="O39" s="32">
        <f>IF(OR($A39="",$B39="",$G39="",$I39=""),"",IF($A39="Excluído",0,IF($N39="","",IFERROR($I39*$N39,""))))</f>
        <v/>
      </c>
      <c r="P39" s="32">
        <f>IF(OR($M39="",$O39=""),"",IFERROR($M39+$O39,""))</f>
        <v/>
      </c>
      <c r="Q39" s="32">
        <f>IF(OR($A39="",$H39=""),"",IF($A39="Excluído",0,IF($M39="","",IFERROR($H39-$M39-IF($J39="",0,$J39),""))))</f>
        <v/>
      </c>
      <c r="R39" s="32">
        <f>IF(OR($A39="",$H39=""),"",IF($A39="Excluído",0,IF($O39="","",IFERROR($H39+$O39,""))))</f>
        <v/>
      </c>
      <c r="S39" s="19">
        <f>IF(COUNTA($A39:$K39)=0,"",IF($A39="Excluído","Excluído dos totais",IF($A39&lt;&gt;"A considerar","Estado inválido",IF($B39="","Indicar mês de competência",IF($C39="","Indicar entidade pagadora",IF($E39="","Indicar trabalhador / beneficiário",IF($F39="","Indicar tipo de situação",IF($G39="","Indicar regime",IF($I39="","Indicar base contributiva",IF($H39="","Indicar remuneração bruta",IF(IFERROR(MATCH($G39,$A$5:$A$9,0),0)=0,"Regime inválido",IF($L39="","Preencher taxa do trabalhador",IF(IFERROR(INDEX($D$5:$D$9,MATCH($G39,$A$5:$A$9,0)),"")="","Preencher aplicação do encargo",IF(IFERROR(INDEX($D$5:$D$9,MATCH($G39,$A$5:$A$9,0)),"")="Confirmar","Confirmar aplicação do encargo da entidade",IF(AND(IFERROR(INDEX($D$5:$D$9,MATCH($G39,$A$5:$A$9,0)),"")="Sim",$N39=""),"Preencher taxa da entidade",IF($I39&lt;0,"Base negativa — confirmar","OK"))))))))))))))))</f>
        <v/>
      </c>
    </row>
    <row r="40">
      <c r="A40" s="20" t="n"/>
      <c r="B40" s="21" t="n"/>
      <c r="C40" s="17" t="n"/>
      <c r="D40" s="20" t="n"/>
      <c r="E40" s="17" t="n"/>
      <c r="F40" s="17" t="n"/>
      <c r="G40" s="17" t="n"/>
      <c r="H40" s="31" t="n"/>
      <c r="I40" s="31" t="n"/>
      <c r="J40" s="31" t="n"/>
      <c r="K40" s="17" t="n"/>
      <c r="L40" s="23">
        <f>IF(OR($A40="",$G40=""),"",IFERROR(INDEX($B$5:$B$9,MATCH($G40,$A$5:$A$9,0)),""))</f>
        <v/>
      </c>
      <c r="M40" s="32">
        <f>IF(OR($A40="",$B40="",$G40="",$I40=""),"",IF($A40="Excluído",0,IF($L40="","",IFERROR($I40*$L40,""))))</f>
        <v/>
      </c>
      <c r="N40" s="23">
        <f>IF(OR($A40="",$G40=""),"",IFERROR(IF(INDEX($D$5:$D$9,MATCH($G40,$A$5:$A$9,0))="Não",0,IF(INDEX($D$5:$D$9,MATCH($G40,$A$5:$A$9,0))="Sim",INDEX($C$5:$C$9,MATCH($G40,$A$5:$A$9,0)),"")),""))</f>
        <v/>
      </c>
      <c r="O40" s="32">
        <f>IF(OR($A40="",$B40="",$G40="",$I40=""),"",IF($A40="Excluído",0,IF($N40="","",IFERROR($I40*$N40,""))))</f>
        <v/>
      </c>
      <c r="P40" s="32">
        <f>IF(OR($M40="",$O40=""),"",IFERROR($M40+$O40,""))</f>
        <v/>
      </c>
      <c r="Q40" s="32">
        <f>IF(OR($A40="",$H40=""),"",IF($A40="Excluído",0,IF($M40="","",IFERROR($H40-$M40-IF($J40="",0,$J40),""))))</f>
        <v/>
      </c>
      <c r="R40" s="32">
        <f>IF(OR($A40="",$H40=""),"",IF($A40="Excluído",0,IF($O40="","",IFERROR($H40+$O40,""))))</f>
        <v/>
      </c>
      <c r="S40" s="19">
        <f>IF(COUNTA($A40:$K40)=0,"",IF($A40="Excluído","Excluído dos totais",IF($A40&lt;&gt;"A considerar","Estado inválido",IF($B40="","Indicar mês de competência",IF($C40="","Indicar entidade pagadora",IF($E40="","Indicar trabalhador / beneficiário",IF($F40="","Indicar tipo de situação",IF($G40="","Indicar regime",IF($I40="","Indicar base contributiva",IF($H40="","Indicar remuneração bruta",IF(IFERROR(MATCH($G40,$A$5:$A$9,0),0)=0,"Regime inválido",IF($L40="","Preencher taxa do trabalhador",IF(IFERROR(INDEX($D$5:$D$9,MATCH($G40,$A$5:$A$9,0)),"")="","Preencher aplicação do encargo",IF(IFERROR(INDEX($D$5:$D$9,MATCH($G40,$A$5:$A$9,0)),"")="Confirmar","Confirmar aplicação do encargo da entidade",IF(AND(IFERROR(INDEX($D$5:$D$9,MATCH($G40,$A$5:$A$9,0)),"")="Sim",$N40=""),"Preencher taxa da entidade",IF($I40&lt;0,"Base negativa — confirmar","OK"))))))))))))))))</f>
        <v/>
      </c>
    </row>
    <row r="41">
      <c r="A41" s="20" t="n"/>
      <c r="B41" s="21" t="n"/>
      <c r="C41" s="17" t="n"/>
      <c r="D41" s="20" t="n"/>
      <c r="E41" s="17" t="n"/>
      <c r="F41" s="17" t="n"/>
      <c r="G41" s="17" t="n"/>
      <c r="H41" s="31" t="n"/>
      <c r="I41" s="31" t="n"/>
      <c r="J41" s="31" t="n"/>
      <c r="K41" s="17" t="n"/>
      <c r="L41" s="23">
        <f>IF(OR($A41="",$G41=""),"",IFERROR(INDEX($B$5:$B$9,MATCH($G41,$A$5:$A$9,0)),""))</f>
        <v/>
      </c>
      <c r="M41" s="32">
        <f>IF(OR($A41="",$B41="",$G41="",$I41=""),"",IF($A41="Excluído",0,IF($L41="","",IFERROR($I41*$L41,""))))</f>
        <v/>
      </c>
      <c r="N41" s="23">
        <f>IF(OR($A41="",$G41=""),"",IFERROR(IF(INDEX($D$5:$D$9,MATCH($G41,$A$5:$A$9,0))="Não",0,IF(INDEX($D$5:$D$9,MATCH($G41,$A$5:$A$9,0))="Sim",INDEX($C$5:$C$9,MATCH($G41,$A$5:$A$9,0)),"")),""))</f>
        <v/>
      </c>
      <c r="O41" s="32">
        <f>IF(OR($A41="",$B41="",$G41="",$I41=""),"",IF($A41="Excluído",0,IF($N41="","",IFERROR($I41*$N41,""))))</f>
        <v/>
      </c>
      <c r="P41" s="32">
        <f>IF(OR($M41="",$O41=""),"",IFERROR($M41+$O41,""))</f>
        <v/>
      </c>
      <c r="Q41" s="32">
        <f>IF(OR($A41="",$H41=""),"",IF($A41="Excluído",0,IF($M41="","",IFERROR($H41-$M41-IF($J41="",0,$J41),""))))</f>
        <v/>
      </c>
      <c r="R41" s="32">
        <f>IF(OR($A41="",$H41=""),"",IF($A41="Excluído",0,IF($O41="","",IFERROR($H41+$O41,""))))</f>
        <v/>
      </c>
      <c r="S41" s="19">
        <f>IF(COUNTA($A41:$K41)=0,"",IF($A41="Excluído","Excluído dos totais",IF($A41&lt;&gt;"A considerar","Estado inválido",IF($B41="","Indicar mês de competência",IF($C41="","Indicar entidade pagadora",IF($E41="","Indicar trabalhador / beneficiário",IF($F41="","Indicar tipo de situação",IF($G41="","Indicar regime",IF($I41="","Indicar base contributiva",IF($H41="","Indicar remuneração bruta",IF(IFERROR(MATCH($G41,$A$5:$A$9,0),0)=0,"Regime inválido",IF($L41="","Preencher taxa do trabalhador",IF(IFERROR(INDEX($D$5:$D$9,MATCH($G41,$A$5:$A$9,0)),"")="","Preencher aplicação do encargo",IF(IFERROR(INDEX($D$5:$D$9,MATCH($G41,$A$5:$A$9,0)),"")="Confirmar","Confirmar aplicação do encargo da entidade",IF(AND(IFERROR(INDEX($D$5:$D$9,MATCH($G41,$A$5:$A$9,0)),"")="Sim",$N41=""),"Preencher taxa da entidade",IF($I41&lt;0,"Base negativa — confirmar","OK"))))))))))))))))</f>
        <v/>
      </c>
    </row>
    <row r="42">
      <c r="A42" s="20" t="n"/>
      <c r="B42" s="21" t="n"/>
      <c r="C42" s="17" t="n"/>
      <c r="D42" s="20" t="n"/>
      <c r="E42" s="17" t="n"/>
      <c r="F42" s="17" t="n"/>
      <c r="G42" s="17" t="n"/>
      <c r="H42" s="31" t="n"/>
      <c r="I42" s="31" t="n"/>
      <c r="J42" s="31" t="n"/>
      <c r="K42" s="17" t="n"/>
      <c r="L42" s="23">
        <f>IF(OR($A42="",$G42=""),"",IFERROR(INDEX($B$5:$B$9,MATCH($G42,$A$5:$A$9,0)),""))</f>
        <v/>
      </c>
      <c r="M42" s="32">
        <f>IF(OR($A42="",$B42="",$G42="",$I42=""),"",IF($A42="Excluído",0,IF($L42="","",IFERROR($I42*$L42,""))))</f>
        <v/>
      </c>
      <c r="N42" s="23">
        <f>IF(OR($A42="",$G42=""),"",IFERROR(IF(INDEX($D$5:$D$9,MATCH($G42,$A$5:$A$9,0))="Não",0,IF(INDEX($D$5:$D$9,MATCH($G42,$A$5:$A$9,0))="Sim",INDEX($C$5:$C$9,MATCH($G42,$A$5:$A$9,0)),"")),""))</f>
        <v/>
      </c>
      <c r="O42" s="32">
        <f>IF(OR($A42="",$B42="",$G42="",$I42=""),"",IF($A42="Excluído",0,IF($N42="","",IFERROR($I42*$N42,""))))</f>
        <v/>
      </c>
      <c r="P42" s="32">
        <f>IF(OR($M42="",$O42=""),"",IFERROR($M42+$O42,""))</f>
        <v/>
      </c>
      <c r="Q42" s="32">
        <f>IF(OR($A42="",$H42=""),"",IF($A42="Excluído",0,IF($M42="","",IFERROR($H42-$M42-IF($J42="",0,$J42),""))))</f>
        <v/>
      </c>
      <c r="R42" s="32">
        <f>IF(OR($A42="",$H42=""),"",IF($A42="Excluído",0,IF($O42="","",IFERROR($H42+$O42,""))))</f>
        <v/>
      </c>
      <c r="S42" s="19">
        <f>IF(COUNTA($A42:$K42)=0,"",IF($A42="Excluído","Excluído dos totais",IF($A42&lt;&gt;"A considerar","Estado inválido",IF($B42="","Indicar mês de competência",IF($C42="","Indicar entidade pagadora",IF($E42="","Indicar trabalhador / beneficiário",IF($F42="","Indicar tipo de situação",IF($G42="","Indicar regime",IF($I42="","Indicar base contributiva",IF($H42="","Indicar remuneração bruta",IF(IFERROR(MATCH($G42,$A$5:$A$9,0),0)=0,"Regime inválido",IF($L42="","Preencher taxa do trabalhador",IF(IFERROR(INDEX($D$5:$D$9,MATCH($G42,$A$5:$A$9,0)),"")="","Preencher aplicação do encargo",IF(IFERROR(INDEX($D$5:$D$9,MATCH($G42,$A$5:$A$9,0)),"")="Confirmar","Confirmar aplicação do encargo da entidade",IF(AND(IFERROR(INDEX($D$5:$D$9,MATCH($G42,$A$5:$A$9,0)),"")="Sim",$N42=""),"Preencher taxa da entidade",IF($I42&lt;0,"Base negativa — confirmar","OK"))))))))))))))))</f>
        <v/>
      </c>
    </row>
    <row r="43">
      <c r="A43" s="20" t="n"/>
      <c r="B43" s="21" t="n"/>
      <c r="C43" s="17" t="n"/>
      <c r="D43" s="20" t="n"/>
      <c r="E43" s="17" t="n"/>
      <c r="F43" s="17" t="n"/>
      <c r="G43" s="17" t="n"/>
      <c r="H43" s="31" t="n"/>
      <c r="I43" s="31" t="n"/>
      <c r="J43" s="31" t="n"/>
      <c r="K43" s="17" t="n"/>
      <c r="L43" s="23">
        <f>IF(OR($A43="",$G43=""),"",IFERROR(INDEX($B$5:$B$9,MATCH($G43,$A$5:$A$9,0)),""))</f>
        <v/>
      </c>
      <c r="M43" s="32">
        <f>IF(OR($A43="",$B43="",$G43="",$I43=""),"",IF($A43="Excluído",0,IF($L43="","",IFERROR($I43*$L43,""))))</f>
        <v/>
      </c>
      <c r="N43" s="23">
        <f>IF(OR($A43="",$G43=""),"",IFERROR(IF(INDEX($D$5:$D$9,MATCH($G43,$A$5:$A$9,0))="Não",0,IF(INDEX($D$5:$D$9,MATCH($G43,$A$5:$A$9,0))="Sim",INDEX($C$5:$C$9,MATCH($G43,$A$5:$A$9,0)),"")),""))</f>
        <v/>
      </c>
      <c r="O43" s="32">
        <f>IF(OR($A43="",$B43="",$G43="",$I43=""),"",IF($A43="Excluído",0,IF($N43="","",IFERROR($I43*$N43,""))))</f>
        <v/>
      </c>
      <c r="P43" s="32">
        <f>IF(OR($M43="",$O43=""),"",IFERROR($M43+$O43,""))</f>
        <v/>
      </c>
      <c r="Q43" s="32">
        <f>IF(OR($A43="",$H43=""),"",IF($A43="Excluído",0,IF($M43="","",IFERROR($H43-$M43-IF($J43="",0,$J43),""))))</f>
        <v/>
      </c>
      <c r="R43" s="32">
        <f>IF(OR($A43="",$H43=""),"",IF($A43="Excluído",0,IF($O43="","",IFERROR($H43+$O43,""))))</f>
        <v/>
      </c>
      <c r="S43" s="19">
        <f>IF(COUNTA($A43:$K43)=0,"",IF($A43="Excluído","Excluído dos totais",IF($A43&lt;&gt;"A considerar","Estado inválido",IF($B43="","Indicar mês de competência",IF($C43="","Indicar entidade pagadora",IF($E43="","Indicar trabalhador / beneficiário",IF($F43="","Indicar tipo de situação",IF($G43="","Indicar regime",IF($I43="","Indicar base contributiva",IF($H43="","Indicar remuneração bruta",IF(IFERROR(MATCH($G43,$A$5:$A$9,0),0)=0,"Regime inválido",IF($L43="","Preencher taxa do trabalhador",IF(IFERROR(INDEX($D$5:$D$9,MATCH($G43,$A$5:$A$9,0)),"")="","Preencher aplicação do encargo",IF(IFERROR(INDEX($D$5:$D$9,MATCH($G43,$A$5:$A$9,0)),"")="Confirmar","Confirmar aplicação do encargo da entidade",IF(AND(IFERROR(INDEX($D$5:$D$9,MATCH($G43,$A$5:$A$9,0)),"")="Sim",$N43=""),"Preencher taxa da entidade",IF($I43&lt;0,"Base negativa — confirmar","OK"))))))))))))))))</f>
        <v/>
      </c>
    </row>
    <row r="44">
      <c r="A44" s="20" t="n"/>
      <c r="B44" s="21" t="n"/>
      <c r="C44" s="17" t="n"/>
      <c r="D44" s="20" t="n"/>
      <c r="E44" s="17" t="n"/>
      <c r="F44" s="17" t="n"/>
      <c r="G44" s="17" t="n"/>
      <c r="H44" s="31" t="n"/>
      <c r="I44" s="31" t="n"/>
      <c r="J44" s="31" t="n"/>
      <c r="K44" s="17" t="n"/>
      <c r="L44" s="23">
        <f>IF(OR($A44="",$G44=""),"",IFERROR(INDEX($B$5:$B$9,MATCH($G44,$A$5:$A$9,0)),""))</f>
        <v/>
      </c>
      <c r="M44" s="32">
        <f>IF(OR($A44="",$B44="",$G44="",$I44=""),"",IF($A44="Excluído",0,IF($L44="","",IFERROR($I44*$L44,""))))</f>
        <v/>
      </c>
      <c r="N44" s="23">
        <f>IF(OR($A44="",$G44=""),"",IFERROR(IF(INDEX($D$5:$D$9,MATCH($G44,$A$5:$A$9,0))="Não",0,IF(INDEX($D$5:$D$9,MATCH($G44,$A$5:$A$9,0))="Sim",INDEX($C$5:$C$9,MATCH($G44,$A$5:$A$9,0)),"")),""))</f>
        <v/>
      </c>
      <c r="O44" s="32">
        <f>IF(OR($A44="",$B44="",$G44="",$I44=""),"",IF($A44="Excluído",0,IF($N44="","",IFERROR($I44*$N44,""))))</f>
        <v/>
      </c>
      <c r="P44" s="32">
        <f>IF(OR($M44="",$O44=""),"",IFERROR($M44+$O44,""))</f>
        <v/>
      </c>
      <c r="Q44" s="32">
        <f>IF(OR($A44="",$H44=""),"",IF($A44="Excluído",0,IF($M44="","",IFERROR($H44-$M44-IF($J44="",0,$J44),""))))</f>
        <v/>
      </c>
      <c r="R44" s="32">
        <f>IF(OR($A44="",$H44=""),"",IF($A44="Excluído",0,IF($O44="","",IFERROR($H44+$O44,""))))</f>
        <v/>
      </c>
      <c r="S44" s="19">
        <f>IF(COUNTA($A44:$K44)=0,"",IF($A44="Excluído","Excluído dos totais",IF($A44&lt;&gt;"A considerar","Estado inválido",IF($B44="","Indicar mês de competência",IF($C44="","Indicar entidade pagadora",IF($E44="","Indicar trabalhador / beneficiário",IF($F44="","Indicar tipo de situação",IF($G44="","Indicar regime",IF($I44="","Indicar base contributiva",IF($H44="","Indicar remuneração bruta",IF(IFERROR(MATCH($G44,$A$5:$A$9,0),0)=0,"Regime inválido",IF($L44="","Preencher taxa do trabalhador",IF(IFERROR(INDEX($D$5:$D$9,MATCH($G44,$A$5:$A$9,0)),"")="","Preencher aplicação do encargo",IF(IFERROR(INDEX($D$5:$D$9,MATCH($G44,$A$5:$A$9,0)),"")="Confirmar","Confirmar aplicação do encargo da entidade",IF(AND(IFERROR(INDEX($D$5:$D$9,MATCH($G44,$A$5:$A$9,0)),"")="Sim",$N44=""),"Preencher taxa da entidade",IF($I44&lt;0,"Base negativa — confirmar","OK"))))))))))))))))</f>
        <v/>
      </c>
    </row>
    <row r="45">
      <c r="A45" s="20" t="n"/>
      <c r="B45" s="21" t="n"/>
      <c r="C45" s="17" t="n"/>
      <c r="D45" s="20" t="n"/>
      <c r="E45" s="17" t="n"/>
      <c r="F45" s="17" t="n"/>
      <c r="G45" s="17" t="n"/>
      <c r="H45" s="31" t="n"/>
      <c r="I45" s="31" t="n"/>
      <c r="J45" s="31" t="n"/>
      <c r="K45" s="17" t="n"/>
      <c r="L45" s="23">
        <f>IF(OR($A45="",$G45=""),"",IFERROR(INDEX($B$5:$B$9,MATCH($G45,$A$5:$A$9,0)),""))</f>
        <v/>
      </c>
      <c r="M45" s="32">
        <f>IF(OR($A45="",$B45="",$G45="",$I45=""),"",IF($A45="Excluído",0,IF($L45="","",IFERROR($I45*$L45,""))))</f>
        <v/>
      </c>
      <c r="N45" s="23">
        <f>IF(OR($A45="",$G45=""),"",IFERROR(IF(INDEX($D$5:$D$9,MATCH($G45,$A$5:$A$9,0))="Não",0,IF(INDEX($D$5:$D$9,MATCH($G45,$A$5:$A$9,0))="Sim",INDEX($C$5:$C$9,MATCH($G45,$A$5:$A$9,0)),"")),""))</f>
        <v/>
      </c>
      <c r="O45" s="32">
        <f>IF(OR($A45="",$B45="",$G45="",$I45=""),"",IF($A45="Excluído",0,IF($N45="","",IFERROR($I45*$N45,""))))</f>
        <v/>
      </c>
      <c r="P45" s="32">
        <f>IF(OR($M45="",$O45=""),"",IFERROR($M45+$O45,""))</f>
        <v/>
      </c>
      <c r="Q45" s="32">
        <f>IF(OR($A45="",$H45=""),"",IF($A45="Excluído",0,IF($M45="","",IFERROR($H45-$M45-IF($J45="",0,$J45),""))))</f>
        <v/>
      </c>
      <c r="R45" s="32">
        <f>IF(OR($A45="",$H45=""),"",IF($A45="Excluído",0,IF($O45="","",IFERROR($H45+$O45,""))))</f>
        <v/>
      </c>
      <c r="S45" s="19">
        <f>IF(COUNTA($A45:$K45)=0,"",IF($A45="Excluído","Excluído dos totais",IF($A45&lt;&gt;"A considerar","Estado inválido",IF($B45="","Indicar mês de competência",IF($C45="","Indicar entidade pagadora",IF($E45="","Indicar trabalhador / beneficiário",IF($F45="","Indicar tipo de situação",IF($G45="","Indicar regime",IF($I45="","Indicar base contributiva",IF($H45="","Indicar remuneração bruta",IF(IFERROR(MATCH($G45,$A$5:$A$9,0),0)=0,"Regime inválido",IF($L45="","Preencher taxa do trabalhador",IF(IFERROR(INDEX($D$5:$D$9,MATCH($G45,$A$5:$A$9,0)),"")="","Preencher aplicação do encargo",IF(IFERROR(INDEX($D$5:$D$9,MATCH($G45,$A$5:$A$9,0)),"")="Confirmar","Confirmar aplicação do encargo da entidade",IF(AND(IFERROR(INDEX($D$5:$D$9,MATCH($G45,$A$5:$A$9,0)),"")="Sim",$N45=""),"Preencher taxa da entidade",IF($I45&lt;0,"Base negativa — confirmar","OK"))))))))))))))))</f>
        <v/>
      </c>
    </row>
    <row r="46">
      <c r="A46" s="20" t="n"/>
      <c r="B46" s="21" t="n"/>
      <c r="C46" s="17" t="n"/>
      <c r="D46" s="20" t="n"/>
      <c r="E46" s="17" t="n"/>
      <c r="F46" s="17" t="n"/>
      <c r="G46" s="17" t="n"/>
      <c r="H46" s="31" t="n"/>
      <c r="I46" s="31" t="n"/>
      <c r="J46" s="31" t="n"/>
      <c r="K46" s="17" t="n"/>
      <c r="L46" s="23">
        <f>IF(OR($A46="",$G46=""),"",IFERROR(INDEX($B$5:$B$9,MATCH($G46,$A$5:$A$9,0)),""))</f>
        <v/>
      </c>
      <c r="M46" s="32">
        <f>IF(OR($A46="",$B46="",$G46="",$I46=""),"",IF($A46="Excluído",0,IF($L46="","",IFERROR($I46*$L46,""))))</f>
        <v/>
      </c>
      <c r="N46" s="23">
        <f>IF(OR($A46="",$G46=""),"",IFERROR(IF(INDEX($D$5:$D$9,MATCH($G46,$A$5:$A$9,0))="Não",0,IF(INDEX($D$5:$D$9,MATCH($G46,$A$5:$A$9,0))="Sim",INDEX($C$5:$C$9,MATCH($G46,$A$5:$A$9,0)),"")),""))</f>
        <v/>
      </c>
      <c r="O46" s="32">
        <f>IF(OR($A46="",$B46="",$G46="",$I46=""),"",IF($A46="Excluído",0,IF($N46="","",IFERROR($I46*$N46,""))))</f>
        <v/>
      </c>
      <c r="P46" s="32">
        <f>IF(OR($M46="",$O46=""),"",IFERROR($M46+$O46,""))</f>
        <v/>
      </c>
      <c r="Q46" s="32">
        <f>IF(OR($A46="",$H46=""),"",IF($A46="Excluído",0,IF($M46="","",IFERROR($H46-$M46-IF($J46="",0,$J46),""))))</f>
        <v/>
      </c>
      <c r="R46" s="32">
        <f>IF(OR($A46="",$H46=""),"",IF($A46="Excluído",0,IF($O46="","",IFERROR($H46+$O46,""))))</f>
        <v/>
      </c>
      <c r="S46" s="19">
        <f>IF(COUNTA($A46:$K46)=0,"",IF($A46="Excluído","Excluído dos totais",IF($A46&lt;&gt;"A considerar","Estado inválido",IF($B46="","Indicar mês de competência",IF($C46="","Indicar entidade pagadora",IF($E46="","Indicar trabalhador / beneficiário",IF($F46="","Indicar tipo de situação",IF($G46="","Indicar regime",IF($I46="","Indicar base contributiva",IF($H46="","Indicar remuneração bruta",IF(IFERROR(MATCH($G46,$A$5:$A$9,0),0)=0,"Regime inválido",IF($L46="","Preencher taxa do trabalhador",IF(IFERROR(INDEX($D$5:$D$9,MATCH($G46,$A$5:$A$9,0)),"")="","Preencher aplicação do encargo",IF(IFERROR(INDEX($D$5:$D$9,MATCH($G46,$A$5:$A$9,0)),"")="Confirmar","Confirmar aplicação do encargo da entidade",IF(AND(IFERROR(INDEX($D$5:$D$9,MATCH($G46,$A$5:$A$9,0)),"")="Sim",$N46=""),"Preencher taxa da entidade",IF($I46&lt;0,"Base negativa — confirmar","OK"))))))))))))))))</f>
        <v/>
      </c>
    </row>
    <row r="47">
      <c r="A47" s="20" t="n"/>
      <c r="B47" s="21" t="n"/>
      <c r="C47" s="17" t="n"/>
      <c r="D47" s="20" t="n"/>
      <c r="E47" s="17" t="n"/>
      <c r="F47" s="17" t="n"/>
      <c r="G47" s="17" t="n"/>
      <c r="H47" s="31" t="n"/>
      <c r="I47" s="31" t="n"/>
      <c r="J47" s="31" t="n"/>
      <c r="K47" s="17" t="n"/>
      <c r="L47" s="23">
        <f>IF(OR($A47="",$G47=""),"",IFERROR(INDEX($B$5:$B$9,MATCH($G47,$A$5:$A$9,0)),""))</f>
        <v/>
      </c>
      <c r="M47" s="32">
        <f>IF(OR($A47="",$B47="",$G47="",$I47=""),"",IF($A47="Excluído",0,IF($L47="","",IFERROR($I47*$L47,""))))</f>
        <v/>
      </c>
      <c r="N47" s="23">
        <f>IF(OR($A47="",$G47=""),"",IFERROR(IF(INDEX($D$5:$D$9,MATCH($G47,$A$5:$A$9,0))="Não",0,IF(INDEX($D$5:$D$9,MATCH($G47,$A$5:$A$9,0))="Sim",INDEX($C$5:$C$9,MATCH($G47,$A$5:$A$9,0)),"")),""))</f>
        <v/>
      </c>
      <c r="O47" s="32">
        <f>IF(OR($A47="",$B47="",$G47="",$I47=""),"",IF($A47="Excluído",0,IF($N47="","",IFERROR($I47*$N47,""))))</f>
        <v/>
      </c>
      <c r="P47" s="32">
        <f>IF(OR($M47="",$O47=""),"",IFERROR($M47+$O47,""))</f>
        <v/>
      </c>
      <c r="Q47" s="32">
        <f>IF(OR($A47="",$H47=""),"",IF($A47="Excluído",0,IF($M47="","",IFERROR($H47-$M47-IF($J47="",0,$J47),""))))</f>
        <v/>
      </c>
      <c r="R47" s="32">
        <f>IF(OR($A47="",$H47=""),"",IF($A47="Excluído",0,IF($O47="","",IFERROR($H47+$O47,""))))</f>
        <v/>
      </c>
      <c r="S47" s="19">
        <f>IF(COUNTA($A47:$K47)=0,"",IF($A47="Excluído","Excluído dos totais",IF($A47&lt;&gt;"A considerar","Estado inválido",IF($B47="","Indicar mês de competência",IF($C47="","Indicar entidade pagadora",IF($E47="","Indicar trabalhador / beneficiário",IF($F47="","Indicar tipo de situação",IF($G47="","Indicar regime",IF($I47="","Indicar base contributiva",IF($H47="","Indicar remuneração bruta",IF(IFERROR(MATCH($G47,$A$5:$A$9,0),0)=0,"Regime inválido",IF($L47="","Preencher taxa do trabalhador",IF(IFERROR(INDEX($D$5:$D$9,MATCH($G47,$A$5:$A$9,0)),"")="","Preencher aplicação do encargo",IF(IFERROR(INDEX($D$5:$D$9,MATCH($G47,$A$5:$A$9,0)),"")="Confirmar","Confirmar aplicação do encargo da entidade",IF(AND(IFERROR(INDEX($D$5:$D$9,MATCH($G47,$A$5:$A$9,0)),"")="Sim",$N47=""),"Preencher taxa da entidade",IF($I47&lt;0,"Base negativa — confirmar","OK"))))))))))))))))</f>
        <v/>
      </c>
    </row>
    <row r="48">
      <c r="A48" s="20" t="n"/>
      <c r="B48" s="21" t="n"/>
      <c r="C48" s="17" t="n"/>
      <c r="D48" s="20" t="n"/>
      <c r="E48" s="17" t="n"/>
      <c r="F48" s="17" t="n"/>
      <c r="G48" s="17" t="n"/>
      <c r="H48" s="31" t="n"/>
      <c r="I48" s="31" t="n"/>
      <c r="J48" s="31" t="n"/>
      <c r="K48" s="17" t="n"/>
      <c r="L48" s="23">
        <f>IF(OR($A48="",$G48=""),"",IFERROR(INDEX($B$5:$B$9,MATCH($G48,$A$5:$A$9,0)),""))</f>
        <v/>
      </c>
      <c r="M48" s="32">
        <f>IF(OR($A48="",$B48="",$G48="",$I48=""),"",IF($A48="Excluído",0,IF($L48="","",IFERROR($I48*$L48,""))))</f>
        <v/>
      </c>
      <c r="N48" s="23">
        <f>IF(OR($A48="",$G48=""),"",IFERROR(IF(INDEX($D$5:$D$9,MATCH($G48,$A$5:$A$9,0))="Não",0,IF(INDEX($D$5:$D$9,MATCH($G48,$A$5:$A$9,0))="Sim",INDEX($C$5:$C$9,MATCH($G48,$A$5:$A$9,0)),"")),""))</f>
        <v/>
      </c>
      <c r="O48" s="32">
        <f>IF(OR($A48="",$B48="",$G48="",$I48=""),"",IF($A48="Excluído",0,IF($N48="","",IFERROR($I48*$N48,""))))</f>
        <v/>
      </c>
      <c r="P48" s="32">
        <f>IF(OR($M48="",$O48=""),"",IFERROR($M48+$O48,""))</f>
        <v/>
      </c>
      <c r="Q48" s="32">
        <f>IF(OR($A48="",$H48=""),"",IF($A48="Excluído",0,IF($M48="","",IFERROR($H48-$M48-IF($J48="",0,$J48),""))))</f>
        <v/>
      </c>
      <c r="R48" s="32">
        <f>IF(OR($A48="",$H48=""),"",IF($A48="Excluído",0,IF($O48="","",IFERROR($H48+$O48,""))))</f>
        <v/>
      </c>
      <c r="S48" s="19">
        <f>IF(COUNTA($A48:$K48)=0,"",IF($A48="Excluído","Excluído dos totais",IF($A48&lt;&gt;"A considerar","Estado inválido",IF($B48="","Indicar mês de competência",IF($C48="","Indicar entidade pagadora",IF($E48="","Indicar trabalhador / beneficiário",IF($F48="","Indicar tipo de situação",IF($G48="","Indicar regime",IF($I48="","Indicar base contributiva",IF($H48="","Indicar remuneração bruta",IF(IFERROR(MATCH($G48,$A$5:$A$9,0),0)=0,"Regime inválido",IF($L48="","Preencher taxa do trabalhador",IF(IFERROR(INDEX($D$5:$D$9,MATCH($G48,$A$5:$A$9,0)),"")="","Preencher aplicação do encargo",IF(IFERROR(INDEX($D$5:$D$9,MATCH($G48,$A$5:$A$9,0)),"")="Confirmar","Confirmar aplicação do encargo da entidade",IF(AND(IFERROR(INDEX($D$5:$D$9,MATCH($G48,$A$5:$A$9,0)),"")="Sim",$N48=""),"Preencher taxa da entidade",IF($I48&lt;0,"Base negativa — confirmar","OK"))))))))))))))))</f>
        <v/>
      </c>
    </row>
    <row r="49">
      <c r="A49" s="20" t="n"/>
      <c r="B49" s="21" t="n"/>
      <c r="C49" s="17" t="n"/>
      <c r="D49" s="20" t="n"/>
      <c r="E49" s="17" t="n"/>
      <c r="F49" s="17" t="n"/>
      <c r="G49" s="17" t="n"/>
      <c r="H49" s="31" t="n"/>
      <c r="I49" s="31" t="n"/>
      <c r="J49" s="31" t="n"/>
      <c r="K49" s="17" t="n"/>
      <c r="L49" s="23">
        <f>IF(OR($A49="",$G49=""),"",IFERROR(INDEX($B$5:$B$9,MATCH($G49,$A$5:$A$9,0)),""))</f>
        <v/>
      </c>
      <c r="M49" s="32">
        <f>IF(OR($A49="",$B49="",$G49="",$I49=""),"",IF($A49="Excluído",0,IF($L49="","",IFERROR($I49*$L49,""))))</f>
        <v/>
      </c>
      <c r="N49" s="23">
        <f>IF(OR($A49="",$G49=""),"",IFERROR(IF(INDEX($D$5:$D$9,MATCH($G49,$A$5:$A$9,0))="Não",0,IF(INDEX($D$5:$D$9,MATCH($G49,$A$5:$A$9,0))="Sim",INDEX($C$5:$C$9,MATCH($G49,$A$5:$A$9,0)),"")),""))</f>
        <v/>
      </c>
      <c r="O49" s="32">
        <f>IF(OR($A49="",$B49="",$G49="",$I49=""),"",IF($A49="Excluído",0,IF($N49="","",IFERROR($I49*$N49,""))))</f>
        <v/>
      </c>
      <c r="P49" s="32">
        <f>IF(OR($M49="",$O49=""),"",IFERROR($M49+$O49,""))</f>
        <v/>
      </c>
      <c r="Q49" s="32">
        <f>IF(OR($A49="",$H49=""),"",IF($A49="Excluído",0,IF($M49="","",IFERROR($H49-$M49-IF($J49="",0,$J49),""))))</f>
        <v/>
      </c>
      <c r="R49" s="32">
        <f>IF(OR($A49="",$H49=""),"",IF($A49="Excluído",0,IF($O49="","",IFERROR($H49+$O49,""))))</f>
        <v/>
      </c>
      <c r="S49" s="19">
        <f>IF(COUNTA($A49:$K49)=0,"",IF($A49="Excluído","Excluído dos totais",IF($A49&lt;&gt;"A considerar","Estado inválido",IF($B49="","Indicar mês de competência",IF($C49="","Indicar entidade pagadora",IF($E49="","Indicar trabalhador / beneficiário",IF($F49="","Indicar tipo de situação",IF($G49="","Indicar regime",IF($I49="","Indicar base contributiva",IF($H49="","Indicar remuneração bruta",IF(IFERROR(MATCH($G49,$A$5:$A$9,0),0)=0,"Regime inválido",IF($L49="","Preencher taxa do trabalhador",IF(IFERROR(INDEX($D$5:$D$9,MATCH($G49,$A$5:$A$9,0)),"")="","Preencher aplicação do encargo",IF(IFERROR(INDEX($D$5:$D$9,MATCH($G49,$A$5:$A$9,0)),"")="Confirmar","Confirmar aplicação do encargo da entidade",IF(AND(IFERROR(INDEX($D$5:$D$9,MATCH($G49,$A$5:$A$9,0)),"")="Sim",$N49=""),"Preencher taxa da entidade",IF($I49&lt;0,"Base negativa — confirmar","OK"))))))))))))))))</f>
        <v/>
      </c>
    </row>
    <row r="50">
      <c r="A50" s="20" t="n"/>
      <c r="B50" s="21" t="n"/>
      <c r="C50" s="17" t="n"/>
      <c r="D50" s="20" t="n"/>
      <c r="E50" s="17" t="n"/>
      <c r="F50" s="17" t="n"/>
      <c r="G50" s="17" t="n"/>
      <c r="H50" s="31" t="n"/>
      <c r="I50" s="31" t="n"/>
      <c r="J50" s="31" t="n"/>
      <c r="K50" s="17" t="n"/>
      <c r="L50" s="23">
        <f>IF(OR($A50="",$G50=""),"",IFERROR(INDEX($B$5:$B$9,MATCH($G50,$A$5:$A$9,0)),""))</f>
        <v/>
      </c>
      <c r="M50" s="32">
        <f>IF(OR($A50="",$B50="",$G50="",$I50=""),"",IF($A50="Excluído",0,IF($L50="","",IFERROR($I50*$L50,""))))</f>
        <v/>
      </c>
      <c r="N50" s="23">
        <f>IF(OR($A50="",$G50=""),"",IFERROR(IF(INDEX($D$5:$D$9,MATCH($G50,$A$5:$A$9,0))="Não",0,IF(INDEX($D$5:$D$9,MATCH($G50,$A$5:$A$9,0))="Sim",INDEX($C$5:$C$9,MATCH($G50,$A$5:$A$9,0)),"")),""))</f>
        <v/>
      </c>
      <c r="O50" s="32">
        <f>IF(OR($A50="",$B50="",$G50="",$I50=""),"",IF($A50="Excluído",0,IF($N50="","",IFERROR($I50*$N50,""))))</f>
        <v/>
      </c>
      <c r="P50" s="32">
        <f>IF(OR($M50="",$O50=""),"",IFERROR($M50+$O50,""))</f>
        <v/>
      </c>
      <c r="Q50" s="32">
        <f>IF(OR($A50="",$H50=""),"",IF($A50="Excluído",0,IF($M50="","",IFERROR($H50-$M50-IF($J50="",0,$J50),""))))</f>
        <v/>
      </c>
      <c r="R50" s="32">
        <f>IF(OR($A50="",$H50=""),"",IF($A50="Excluído",0,IF($O50="","",IFERROR($H50+$O50,""))))</f>
        <v/>
      </c>
      <c r="S50" s="19">
        <f>IF(COUNTA($A50:$K50)=0,"",IF($A50="Excluído","Excluído dos totais",IF($A50&lt;&gt;"A considerar","Estado inválido",IF($B50="","Indicar mês de competência",IF($C50="","Indicar entidade pagadora",IF($E50="","Indicar trabalhador / beneficiário",IF($F50="","Indicar tipo de situação",IF($G50="","Indicar regime",IF($I50="","Indicar base contributiva",IF($H50="","Indicar remuneração bruta",IF(IFERROR(MATCH($G50,$A$5:$A$9,0),0)=0,"Regime inválido",IF($L50="","Preencher taxa do trabalhador",IF(IFERROR(INDEX($D$5:$D$9,MATCH($G50,$A$5:$A$9,0)),"")="","Preencher aplicação do encargo",IF(IFERROR(INDEX($D$5:$D$9,MATCH($G50,$A$5:$A$9,0)),"")="Confirmar","Confirmar aplicação do encargo da entidade",IF(AND(IFERROR(INDEX($D$5:$D$9,MATCH($G50,$A$5:$A$9,0)),"")="Sim",$N50=""),"Preencher taxa da entidade",IF($I50&lt;0,"Base negativa — confirmar","OK"))))))))))))))))</f>
        <v/>
      </c>
    </row>
    <row r="51">
      <c r="A51" s="20" t="n"/>
      <c r="B51" s="21" t="n"/>
      <c r="C51" s="17" t="n"/>
      <c r="D51" s="20" t="n"/>
      <c r="E51" s="17" t="n"/>
      <c r="F51" s="17" t="n"/>
      <c r="G51" s="17" t="n"/>
      <c r="H51" s="31" t="n"/>
      <c r="I51" s="31" t="n"/>
      <c r="J51" s="31" t="n"/>
      <c r="K51" s="17" t="n"/>
      <c r="L51" s="23">
        <f>IF(OR($A51="",$G51=""),"",IFERROR(INDEX($B$5:$B$9,MATCH($G51,$A$5:$A$9,0)),""))</f>
        <v/>
      </c>
      <c r="M51" s="32">
        <f>IF(OR($A51="",$B51="",$G51="",$I51=""),"",IF($A51="Excluído",0,IF($L51="","",IFERROR($I51*$L51,""))))</f>
        <v/>
      </c>
      <c r="N51" s="23">
        <f>IF(OR($A51="",$G51=""),"",IFERROR(IF(INDEX($D$5:$D$9,MATCH($G51,$A$5:$A$9,0))="Não",0,IF(INDEX($D$5:$D$9,MATCH($G51,$A$5:$A$9,0))="Sim",INDEX($C$5:$C$9,MATCH($G51,$A$5:$A$9,0)),"")),""))</f>
        <v/>
      </c>
      <c r="O51" s="32">
        <f>IF(OR($A51="",$B51="",$G51="",$I51=""),"",IF($A51="Excluído",0,IF($N51="","",IFERROR($I51*$N51,""))))</f>
        <v/>
      </c>
      <c r="P51" s="32">
        <f>IF(OR($M51="",$O51=""),"",IFERROR($M51+$O51,""))</f>
        <v/>
      </c>
      <c r="Q51" s="32">
        <f>IF(OR($A51="",$H51=""),"",IF($A51="Excluído",0,IF($M51="","",IFERROR($H51-$M51-IF($J51="",0,$J51),""))))</f>
        <v/>
      </c>
      <c r="R51" s="32">
        <f>IF(OR($A51="",$H51=""),"",IF($A51="Excluído",0,IF($O51="","",IFERROR($H51+$O51,""))))</f>
        <v/>
      </c>
      <c r="S51" s="19">
        <f>IF(COUNTA($A51:$K51)=0,"",IF($A51="Excluído","Excluído dos totais",IF($A51&lt;&gt;"A considerar","Estado inválido",IF($B51="","Indicar mês de competência",IF($C51="","Indicar entidade pagadora",IF($E51="","Indicar trabalhador / beneficiário",IF($F51="","Indicar tipo de situação",IF($G51="","Indicar regime",IF($I51="","Indicar base contributiva",IF($H51="","Indicar remuneração bruta",IF(IFERROR(MATCH($G51,$A$5:$A$9,0),0)=0,"Regime inválido",IF($L51="","Preencher taxa do trabalhador",IF(IFERROR(INDEX($D$5:$D$9,MATCH($G51,$A$5:$A$9,0)),"")="","Preencher aplicação do encargo",IF(IFERROR(INDEX($D$5:$D$9,MATCH($G51,$A$5:$A$9,0)),"")="Confirmar","Confirmar aplicação do encargo da entidade",IF(AND(IFERROR(INDEX($D$5:$D$9,MATCH($G51,$A$5:$A$9,0)),"")="Sim",$N51=""),"Preencher taxa da entidade",IF($I51&lt;0,"Base negativa — confirmar","OK"))))))))))))))))</f>
        <v/>
      </c>
    </row>
    <row r="52">
      <c r="A52" s="20" t="n"/>
      <c r="B52" s="21" t="n"/>
      <c r="C52" s="17" t="n"/>
      <c r="D52" s="20" t="n"/>
      <c r="E52" s="17" t="n"/>
      <c r="F52" s="17" t="n"/>
      <c r="G52" s="17" t="n"/>
      <c r="H52" s="31" t="n"/>
      <c r="I52" s="31" t="n"/>
      <c r="J52" s="31" t="n"/>
      <c r="K52" s="17" t="n"/>
      <c r="L52" s="23">
        <f>IF(OR($A52="",$G52=""),"",IFERROR(INDEX($B$5:$B$9,MATCH($G52,$A$5:$A$9,0)),""))</f>
        <v/>
      </c>
      <c r="M52" s="32">
        <f>IF(OR($A52="",$B52="",$G52="",$I52=""),"",IF($A52="Excluído",0,IF($L52="","",IFERROR($I52*$L52,""))))</f>
        <v/>
      </c>
      <c r="N52" s="23">
        <f>IF(OR($A52="",$G52=""),"",IFERROR(IF(INDEX($D$5:$D$9,MATCH($G52,$A$5:$A$9,0))="Não",0,IF(INDEX($D$5:$D$9,MATCH($G52,$A$5:$A$9,0))="Sim",INDEX($C$5:$C$9,MATCH($G52,$A$5:$A$9,0)),"")),""))</f>
        <v/>
      </c>
      <c r="O52" s="32">
        <f>IF(OR($A52="",$B52="",$G52="",$I52=""),"",IF($A52="Excluído",0,IF($N52="","",IFERROR($I52*$N52,""))))</f>
        <v/>
      </c>
      <c r="P52" s="32">
        <f>IF(OR($M52="",$O52=""),"",IFERROR($M52+$O52,""))</f>
        <v/>
      </c>
      <c r="Q52" s="32">
        <f>IF(OR($A52="",$H52=""),"",IF($A52="Excluído",0,IF($M52="","",IFERROR($H52-$M52-IF($J52="",0,$J52),""))))</f>
        <v/>
      </c>
      <c r="R52" s="32">
        <f>IF(OR($A52="",$H52=""),"",IF($A52="Excluído",0,IF($O52="","",IFERROR($H52+$O52,""))))</f>
        <v/>
      </c>
      <c r="S52" s="19">
        <f>IF(COUNTA($A52:$K52)=0,"",IF($A52="Excluído","Excluído dos totais",IF($A52&lt;&gt;"A considerar","Estado inválido",IF($B52="","Indicar mês de competência",IF($C52="","Indicar entidade pagadora",IF($E52="","Indicar trabalhador / beneficiário",IF($F52="","Indicar tipo de situação",IF($G52="","Indicar regime",IF($I52="","Indicar base contributiva",IF($H52="","Indicar remuneração bruta",IF(IFERROR(MATCH($G52,$A$5:$A$9,0),0)=0,"Regime inválido",IF($L52="","Preencher taxa do trabalhador",IF(IFERROR(INDEX($D$5:$D$9,MATCH($G52,$A$5:$A$9,0)),"")="","Preencher aplicação do encargo",IF(IFERROR(INDEX($D$5:$D$9,MATCH($G52,$A$5:$A$9,0)),"")="Confirmar","Confirmar aplicação do encargo da entidade",IF(AND(IFERROR(INDEX($D$5:$D$9,MATCH($G52,$A$5:$A$9,0)),"")="Sim",$N52=""),"Preencher taxa da entidade",IF($I52&lt;0,"Base negativa — confirmar","OK"))))))))))))))))</f>
        <v/>
      </c>
    </row>
    <row r="53">
      <c r="A53" s="20" t="n"/>
      <c r="B53" s="21" t="n"/>
      <c r="C53" s="17" t="n"/>
      <c r="D53" s="20" t="n"/>
      <c r="E53" s="17" t="n"/>
      <c r="F53" s="17" t="n"/>
      <c r="G53" s="17" t="n"/>
      <c r="H53" s="31" t="n"/>
      <c r="I53" s="31" t="n"/>
      <c r="J53" s="31" t="n"/>
      <c r="K53" s="17" t="n"/>
      <c r="L53" s="23">
        <f>IF(OR($A53="",$G53=""),"",IFERROR(INDEX($B$5:$B$9,MATCH($G53,$A$5:$A$9,0)),""))</f>
        <v/>
      </c>
      <c r="M53" s="32">
        <f>IF(OR($A53="",$B53="",$G53="",$I53=""),"",IF($A53="Excluído",0,IF($L53="","",IFERROR($I53*$L53,""))))</f>
        <v/>
      </c>
      <c r="N53" s="23">
        <f>IF(OR($A53="",$G53=""),"",IFERROR(IF(INDEX($D$5:$D$9,MATCH($G53,$A$5:$A$9,0))="Não",0,IF(INDEX($D$5:$D$9,MATCH($G53,$A$5:$A$9,0))="Sim",INDEX($C$5:$C$9,MATCH($G53,$A$5:$A$9,0)),"")),""))</f>
        <v/>
      </c>
      <c r="O53" s="32">
        <f>IF(OR($A53="",$B53="",$G53="",$I53=""),"",IF($A53="Excluído",0,IF($N53="","",IFERROR($I53*$N53,""))))</f>
        <v/>
      </c>
      <c r="P53" s="32">
        <f>IF(OR($M53="",$O53=""),"",IFERROR($M53+$O53,""))</f>
        <v/>
      </c>
      <c r="Q53" s="32">
        <f>IF(OR($A53="",$H53=""),"",IF($A53="Excluído",0,IF($M53="","",IFERROR($H53-$M53-IF($J53="",0,$J53),""))))</f>
        <v/>
      </c>
      <c r="R53" s="32">
        <f>IF(OR($A53="",$H53=""),"",IF($A53="Excluído",0,IF($O53="","",IFERROR($H53+$O53,""))))</f>
        <v/>
      </c>
      <c r="S53" s="19">
        <f>IF(COUNTA($A53:$K53)=0,"",IF($A53="Excluído","Excluído dos totais",IF($A53&lt;&gt;"A considerar","Estado inválido",IF($B53="","Indicar mês de competência",IF($C53="","Indicar entidade pagadora",IF($E53="","Indicar trabalhador / beneficiário",IF($F53="","Indicar tipo de situação",IF($G53="","Indicar regime",IF($I53="","Indicar base contributiva",IF($H53="","Indicar remuneração bruta",IF(IFERROR(MATCH($G53,$A$5:$A$9,0),0)=0,"Regime inválido",IF($L53="","Preencher taxa do trabalhador",IF(IFERROR(INDEX($D$5:$D$9,MATCH($G53,$A$5:$A$9,0)),"")="","Preencher aplicação do encargo",IF(IFERROR(INDEX($D$5:$D$9,MATCH($G53,$A$5:$A$9,0)),"")="Confirmar","Confirmar aplicação do encargo da entidade",IF(AND(IFERROR(INDEX($D$5:$D$9,MATCH($G53,$A$5:$A$9,0)),"")="Sim",$N53=""),"Preencher taxa da entidade",IF($I53&lt;0,"Base negativa — confirmar","OK"))))))))))))))))</f>
        <v/>
      </c>
    </row>
    <row r="54">
      <c r="A54" s="20" t="n"/>
      <c r="B54" s="21" t="n"/>
      <c r="C54" s="17" t="n"/>
      <c r="D54" s="20" t="n"/>
      <c r="E54" s="17" t="n"/>
      <c r="F54" s="17" t="n"/>
      <c r="G54" s="17" t="n"/>
      <c r="H54" s="31" t="n"/>
      <c r="I54" s="31" t="n"/>
      <c r="J54" s="31" t="n"/>
      <c r="K54" s="17" t="n"/>
      <c r="L54" s="23">
        <f>IF(OR($A54="",$G54=""),"",IFERROR(INDEX($B$5:$B$9,MATCH($G54,$A$5:$A$9,0)),""))</f>
        <v/>
      </c>
      <c r="M54" s="32">
        <f>IF(OR($A54="",$B54="",$G54="",$I54=""),"",IF($A54="Excluído",0,IF($L54="","",IFERROR($I54*$L54,""))))</f>
        <v/>
      </c>
      <c r="N54" s="23">
        <f>IF(OR($A54="",$G54=""),"",IFERROR(IF(INDEX($D$5:$D$9,MATCH($G54,$A$5:$A$9,0))="Não",0,IF(INDEX($D$5:$D$9,MATCH($G54,$A$5:$A$9,0))="Sim",INDEX($C$5:$C$9,MATCH($G54,$A$5:$A$9,0)),"")),""))</f>
        <v/>
      </c>
      <c r="O54" s="32">
        <f>IF(OR($A54="",$B54="",$G54="",$I54=""),"",IF($A54="Excluído",0,IF($N54="","",IFERROR($I54*$N54,""))))</f>
        <v/>
      </c>
      <c r="P54" s="32">
        <f>IF(OR($M54="",$O54=""),"",IFERROR($M54+$O54,""))</f>
        <v/>
      </c>
      <c r="Q54" s="32">
        <f>IF(OR($A54="",$H54=""),"",IF($A54="Excluído",0,IF($M54="","",IFERROR($H54-$M54-IF($J54="",0,$J54),""))))</f>
        <v/>
      </c>
      <c r="R54" s="32">
        <f>IF(OR($A54="",$H54=""),"",IF($A54="Excluído",0,IF($O54="","",IFERROR($H54+$O54,""))))</f>
        <v/>
      </c>
      <c r="S54" s="19">
        <f>IF(COUNTA($A54:$K54)=0,"",IF($A54="Excluído","Excluído dos totais",IF($A54&lt;&gt;"A considerar","Estado inválido",IF($B54="","Indicar mês de competência",IF($C54="","Indicar entidade pagadora",IF($E54="","Indicar trabalhador / beneficiário",IF($F54="","Indicar tipo de situação",IF($G54="","Indicar regime",IF($I54="","Indicar base contributiva",IF($H54="","Indicar remuneração bruta",IF(IFERROR(MATCH($G54,$A$5:$A$9,0),0)=0,"Regime inválido",IF($L54="","Preencher taxa do trabalhador",IF(IFERROR(INDEX($D$5:$D$9,MATCH($G54,$A$5:$A$9,0)),"")="","Preencher aplicação do encargo",IF(IFERROR(INDEX($D$5:$D$9,MATCH($G54,$A$5:$A$9,0)),"")="Confirmar","Confirmar aplicação do encargo da entidade",IF(AND(IFERROR(INDEX($D$5:$D$9,MATCH($G54,$A$5:$A$9,0)),"")="Sim",$N54=""),"Preencher taxa da entidade",IF($I54&lt;0,"Base negativa — confirmar","OK"))))))))))))))))</f>
        <v/>
      </c>
    </row>
    <row r="55">
      <c r="A55" s="20" t="n"/>
      <c r="B55" s="21" t="n"/>
      <c r="C55" s="17" t="n"/>
      <c r="D55" s="20" t="n"/>
      <c r="E55" s="17" t="n"/>
      <c r="F55" s="17" t="n"/>
      <c r="G55" s="17" t="n"/>
      <c r="H55" s="31" t="n"/>
      <c r="I55" s="31" t="n"/>
      <c r="J55" s="31" t="n"/>
      <c r="K55" s="17" t="n"/>
      <c r="L55" s="23">
        <f>IF(OR($A55="",$G55=""),"",IFERROR(INDEX($B$5:$B$9,MATCH($G55,$A$5:$A$9,0)),""))</f>
        <v/>
      </c>
      <c r="M55" s="32">
        <f>IF(OR($A55="",$B55="",$G55="",$I55=""),"",IF($A55="Excluído",0,IF($L55="","",IFERROR($I55*$L55,""))))</f>
        <v/>
      </c>
      <c r="N55" s="23">
        <f>IF(OR($A55="",$G55=""),"",IFERROR(IF(INDEX($D$5:$D$9,MATCH($G55,$A$5:$A$9,0))="Não",0,IF(INDEX($D$5:$D$9,MATCH($G55,$A$5:$A$9,0))="Sim",INDEX($C$5:$C$9,MATCH($G55,$A$5:$A$9,0)),"")),""))</f>
        <v/>
      </c>
      <c r="O55" s="32">
        <f>IF(OR($A55="",$B55="",$G55="",$I55=""),"",IF($A55="Excluído",0,IF($N55="","",IFERROR($I55*$N55,""))))</f>
        <v/>
      </c>
      <c r="P55" s="32">
        <f>IF(OR($M55="",$O55=""),"",IFERROR($M55+$O55,""))</f>
        <v/>
      </c>
      <c r="Q55" s="32">
        <f>IF(OR($A55="",$H55=""),"",IF($A55="Excluído",0,IF($M55="","",IFERROR($H55-$M55-IF($J55="",0,$J55),""))))</f>
        <v/>
      </c>
      <c r="R55" s="32">
        <f>IF(OR($A55="",$H55=""),"",IF($A55="Excluído",0,IF($O55="","",IFERROR($H55+$O55,""))))</f>
        <v/>
      </c>
      <c r="S55" s="19">
        <f>IF(COUNTA($A55:$K55)=0,"",IF($A55="Excluído","Excluído dos totais",IF($A55&lt;&gt;"A considerar","Estado inválido",IF($B55="","Indicar mês de competência",IF($C55="","Indicar entidade pagadora",IF($E55="","Indicar trabalhador / beneficiário",IF($F55="","Indicar tipo de situação",IF($G55="","Indicar regime",IF($I55="","Indicar base contributiva",IF($H55="","Indicar remuneração bruta",IF(IFERROR(MATCH($G55,$A$5:$A$9,0),0)=0,"Regime inválido",IF($L55="","Preencher taxa do trabalhador",IF(IFERROR(INDEX($D$5:$D$9,MATCH($G55,$A$5:$A$9,0)),"")="","Preencher aplicação do encargo",IF(IFERROR(INDEX($D$5:$D$9,MATCH($G55,$A$5:$A$9,0)),"")="Confirmar","Confirmar aplicação do encargo da entidade",IF(AND(IFERROR(INDEX($D$5:$D$9,MATCH($G55,$A$5:$A$9,0)),"")="Sim",$N55=""),"Preencher taxa da entidade",IF($I55&lt;0,"Base negativa — confirmar","OK"))))))))))))))))</f>
        <v/>
      </c>
    </row>
    <row r="56">
      <c r="A56" s="20" t="n"/>
      <c r="B56" s="21" t="n"/>
      <c r="C56" s="17" t="n"/>
      <c r="D56" s="20" t="n"/>
      <c r="E56" s="17" t="n"/>
      <c r="F56" s="17" t="n"/>
      <c r="G56" s="17" t="n"/>
      <c r="H56" s="31" t="n"/>
      <c r="I56" s="31" t="n"/>
      <c r="J56" s="31" t="n"/>
      <c r="K56" s="17" t="n"/>
      <c r="L56" s="23">
        <f>IF(OR($A56="",$G56=""),"",IFERROR(INDEX($B$5:$B$9,MATCH($G56,$A$5:$A$9,0)),""))</f>
        <v/>
      </c>
      <c r="M56" s="32">
        <f>IF(OR($A56="",$B56="",$G56="",$I56=""),"",IF($A56="Excluído",0,IF($L56="","",IFERROR($I56*$L56,""))))</f>
        <v/>
      </c>
      <c r="N56" s="23">
        <f>IF(OR($A56="",$G56=""),"",IFERROR(IF(INDEX($D$5:$D$9,MATCH($G56,$A$5:$A$9,0))="Não",0,IF(INDEX($D$5:$D$9,MATCH($G56,$A$5:$A$9,0))="Sim",INDEX($C$5:$C$9,MATCH($G56,$A$5:$A$9,0)),"")),""))</f>
        <v/>
      </c>
      <c r="O56" s="32">
        <f>IF(OR($A56="",$B56="",$G56="",$I56=""),"",IF($A56="Excluído",0,IF($N56="","",IFERROR($I56*$N56,""))))</f>
        <v/>
      </c>
      <c r="P56" s="32">
        <f>IF(OR($M56="",$O56=""),"",IFERROR($M56+$O56,""))</f>
        <v/>
      </c>
      <c r="Q56" s="32">
        <f>IF(OR($A56="",$H56=""),"",IF($A56="Excluído",0,IF($M56="","",IFERROR($H56-$M56-IF($J56="",0,$J56),""))))</f>
        <v/>
      </c>
      <c r="R56" s="32">
        <f>IF(OR($A56="",$H56=""),"",IF($A56="Excluído",0,IF($O56="","",IFERROR($H56+$O56,""))))</f>
        <v/>
      </c>
      <c r="S56" s="19">
        <f>IF(COUNTA($A56:$K56)=0,"",IF($A56="Excluído","Excluído dos totais",IF($A56&lt;&gt;"A considerar","Estado inválido",IF($B56="","Indicar mês de competência",IF($C56="","Indicar entidade pagadora",IF($E56="","Indicar trabalhador / beneficiário",IF($F56="","Indicar tipo de situação",IF($G56="","Indicar regime",IF($I56="","Indicar base contributiva",IF($H56="","Indicar remuneração bruta",IF(IFERROR(MATCH($G56,$A$5:$A$9,0),0)=0,"Regime inválido",IF($L56="","Preencher taxa do trabalhador",IF(IFERROR(INDEX($D$5:$D$9,MATCH($G56,$A$5:$A$9,0)),"")="","Preencher aplicação do encargo",IF(IFERROR(INDEX($D$5:$D$9,MATCH($G56,$A$5:$A$9,0)),"")="Confirmar","Confirmar aplicação do encargo da entidade",IF(AND(IFERROR(INDEX($D$5:$D$9,MATCH($G56,$A$5:$A$9,0)),"")="Sim",$N56=""),"Preencher taxa da entidade",IF($I56&lt;0,"Base negativa — confirmar","OK"))))))))))))))))</f>
        <v/>
      </c>
    </row>
    <row r="57">
      <c r="A57" s="20" t="n"/>
      <c r="B57" s="21" t="n"/>
      <c r="C57" s="17" t="n"/>
      <c r="D57" s="20" t="n"/>
      <c r="E57" s="17" t="n"/>
      <c r="F57" s="17" t="n"/>
      <c r="G57" s="17" t="n"/>
      <c r="H57" s="31" t="n"/>
      <c r="I57" s="31" t="n"/>
      <c r="J57" s="31" t="n"/>
      <c r="K57" s="17" t="n"/>
      <c r="L57" s="23">
        <f>IF(OR($A57="",$G57=""),"",IFERROR(INDEX($B$5:$B$9,MATCH($G57,$A$5:$A$9,0)),""))</f>
        <v/>
      </c>
      <c r="M57" s="32">
        <f>IF(OR($A57="",$B57="",$G57="",$I57=""),"",IF($A57="Excluído",0,IF($L57="","",IFERROR($I57*$L57,""))))</f>
        <v/>
      </c>
      <c r="N57" s="23">
        <f>IF(OR($A57="",$G57=""),"",IFERROR(IF(INDEX($D$5:$D$9,MATCH($G57,$A$5:$A$9,0))="Não",0,IF(INDEX($D$5:$D$9,MATCH($G57,$A$5:$A$9,0))="Sim",INDEX($C$5:$C$9,MATCH($G57,$A$5:$A$9,0)),"")),""))</f>
        <v/>
      </c>
      <c r="O57" s="32">
        <f>IF(OR($A57="",$B57="",$G57="",$I57=""),"",IF($A57="Excluído",0,IF($N57="","",IFERROR($I57*$N57,""))))</f>
        <v/>
      </c>
      <c r="P57" s="32">
        <f>IF(OR($M57="",$O57=""),"",IFERROR($M57+$O57,""))</f>
        <v/>
      </c>
      <c r="Q57" s="32">
        <f>IF(OR($A57="",$H57=""),"",IF($A57="Excluído",0,IF($M57="","",IFERROR($H57-$M57-IF($J57="",0,$J57),""))))</f>
        <v/>
      </c>
      <c r="R57" s="32">
        <f>IF(OR($A57="",$H57=""),"",IF($A57="Excluído",0,IF($O57="","",IFERROR($H57+$O57,""))))</f>
        <v/>
      </c>
      <c r="S57" s="19">
        <f>IF(COUNTA($A57:$K57)=0,"",IF($A57="Excluído","Excluído dos totais",IF($A57&lt;&gt;"A considerar","Estado inválido",IF($B57="","Indicar mês de competência",IF($C57="","Indicar entidade pagadora",IF($E57="","Indicar trabalhador / beneficiário",IF($F57="","Indicar tipo de situação",IF($G57="","Indicar regime",IF($I57="","Indicar base contributiva",IF($H57="","Indicar remuneração bruta",IF(IFERROR(MATCH($G57,$A$5:$A$9,0),0)=0,"Regime inválido",IF($L57="","Preencher taxa do trabalhador",IF(IFERROR(INDEX($D$5:$D$9,MATCH($G57,$A$5:$A$9,0)),"")="","Preencher aplicação do encargo",IF(IFERROR(INDEX($D$5:$D$9,MATCH($G57,$A$5:$A$9,0)),"")="Confirmar","Confirmar aplicação do encargo da entidade",IF(AND(IFERROR(INDEX($D$5:$D$9,MATCH($G57,$A$5:$A$9,0)),"")="Sim",$N57=""),"Preencher taxa da entidade",IF($I57&lt;0,"Base negativa — confirmar","OK"))))))))))))))))</f>
        <v/>
      </c>
    </row>
    <row r="58">
      <c r="A58" s="20" t="n"/>
      <c r="B58" s="21" t="n"/>
      <c r="C58" s="17" t="n"/>
      <c r="D58" s="20" t="n"/>
      <c r="E58" s="17" t="n"/>
      <c r="F58" s="17" t="n"/>
      <c r="G58" s="17" t="n"/>
      <c r="H58" s="31" t="n"/>
      <c r="I58" s="31" t="n"/>
      <c r="J58" s="31" t="n"/>
      <c r="K58" s="17" t="n"/>
      <c r="L58" s="23">
        <f>IF(OR($A58="",$G58=""),"",IFERROR(INDEX($B$5:$B$9,MATCH($G58,$A$5:$A$9,0)),""))</f>
        <v/>
      </c>
      <c r="M58" s="32">
        <f>IF(OR($A58="",$B58="",$G58="",$I58=""),"",IF($A58="Excluído",0,IF($L58="","",IFERROR($I58*$L58,""))))</f>
        <v/>
      </c>
      <c r="N58" s="23">
        <f>IF(OR($A58="",$G58=""),"",IFERROR(IF(INDEX($D$5:$D$9,MATCH($G58,$A$5:$A$9,0))="Não",0,IF(INDEX($D$5:$D$9,MATCH($G58,$A$5:$A$9,0))="Sim",INDEX($C$5:$C$9,MATCH($G58,$A$5:$A$9,0)),"")),""))</f>
        <v/>
      </c>
      <c r="O58" s="32">
        <f>IF(OR($A58="",$B58="",$G58="",$I58=""),"",IF($A58="Excluído",0,IF($N58="","",IFERROR($I58*$N58,""))))</f>
        <v/>
      </c>
      <c r="P58" s="32">
        <f>IF(OR($M58="",$O58=""),"",IFERROR($M58+$O58,""))</f>
        <v/>
      </c>
      <c r="Q58" s="32">
        <f>IF(OR($A58="",$H58=""),"",IF($A58="Excluído",0,IF($M58="","",IFERROR($H58-$M58-IF($J58="",0,$J58),""))))</f>
        <v/>
      </c>
      <c r="R58" s="32">
        <f>IF(OR($A58="",$H58=""),"",IF($A58="Excluído",0,IF($O58="","",IFERROR($H58+$O58,""))))</f>
        <v/>
      </c>
      <c r="S58" s="19">
        <f>IF(COUNTA($A58:$K58)=0,"",IF($A58="Excluído","Excluído dos totais",IF($A58&lt;&gt;"A considerar","Estado inválido",IF($B58="","Indicar mês de competência",IF($C58="","Indicar entidade pagadora",IF($E58="","Indicar trabalhador / beneficiário",IF($F58="","Indicar tipo de situação",IF($G58="","Indicar regime",IF($I58="","Indicar base contributiva",IF($H58="","Indicar remuneração bruta",IF(IFERROR(MATCH($G58,$A$5:$A$9,0),0)=0,"Regime inválido",IF($L58="","Preencher taxa do trabalhador",IF(IFERROR(INDEX($D$5:$D$9,MATCH($G58,$A$5:$A$9,0)),"")="","Preencher aplicação do encargo",IF(IFERROR(INDEX($D$5:$D$9,MATCH($G58,$A$5:$A$9,0)),"")="Confirmar","Confirmar aplicação do encargo da entidade",IF(AND(IFERROR(INDEX($D$5:$D$9,MATCH($G58,$A$5:$A$9,0)),"")="Sim",$N58=""),"Preencher taxa da entidade",IF($I58&lt;0,"Base negativa — confirmar","OK"))))))))))))))))</f>
        <v/>
      </c>
    </row>
    <row r="59">
      <c r="A59" s="20" t="n"/>
      <c r="B59" s="21" t="n"/>
      <c r="C59" s="17" t="n"/>
      <c r="D59" s="20" t="n"/>
      <c r="E59" s="17" t="n"/>
      <c r="F59" s="17" t="n"/>
      <c r="G59" s="17" t="n"/>
      <c r="H59" s="31" t="n"/>
      <c r="I59" s="31" t="n"/>
      <c r="J59" s="31" t="n"/>
      <c r="K59" s="17" t="n"/>
      <c r="L59" s="23">
        <f>IF(OR($A59="",$G59=""),"",IFERROR(INDEX($B$5:$B$9,MATCH($G59,$A$5:$A$9,0)),""))</f>
        <v/>
      </c>
      <c r="M59" s="32">
        <f>IF(OR($A59="",$B59="",$G59="",$I59=""),"",IF($A59="Excluído",0,IF($L59="","",IFERROR($I59*$L59,""))))</f>
        <v/>
      </c>
      <c r="N59" s="23">
        <f>IF(OR($A59="",$G59=""),"",IFERROR(IF(INDEX($D$5:$D$9,MATCH($G59,$A$5:$A$9,0))="Não",0,IF(INDEX($D$5:$D$9,MATCH($G59,$A$5:$A$9,0))="Sim",INDEX($C$5:$C$9,MATCH($G59,$A$5:$A$9,0)),"")),""))</f>
        <v/>
      </c>
      <c r="O59" s="32">
        <f>IF(OR($A59="",$B59="",$G59="",$I59=""),"",IF($A59="Excluído",0,IF($N59="","",IFERROR($I59*$N59,""))))</f>
        <v/>
      </c>
      <c r="P59" s="32">
        <f>IF(OR($M59="",$O59=""),"",IFERROR($M59+$O59,""))</f>
        <v/>
      </c>
      <c r="Q59" s="32">
        <f>IF(OR($A59="",$H59=""),"",IF($A59="Excluído",0,IF($M59="","",IFERROR($H59-$M59-IF($J59="",0,$J59),""))))</f>
        <v/>
      </c>
      <c r="R59" s="32">
        <f>IF(OR($A59="",$H59=""),"",IF($A59="Excluído",0,IF($O59="","",IFERROR($H59+$O59,""))))</f>
        <v/>
      </c>
      <c r="S59" s="19">
        <f>IF(COUNTA($A59:$K59)=0,"",IF($A59="Excluído","Excluído dos totais",IF($A59&lt;&gt;"A considerar","Estado inválido",IF($B59="","Indicar mês de competência",IF($C59="","Indicar entidade pagadora",IF($E59="","Indicar trabalhador / beneficiário",IF($F59="","Indicar tipo de situação",IF($G59="","Indicar regime",IF($I59="","Indicar base contributiva",IF($H59="","Indicar remuneração bruta",IF(IFERROR(MATCH($G59,$A$5:$A$9,0),0)=0,"Regime inválido",IF($L59="","Preencher taxa do trabalhador",IF(IFERROR(INDEX($D$5:$D$9,MATCH($G59,$A$5:$A$9,0)),"")="","Preencher aplicação do encargo",IF(IFERROR(INDEX($D$5:$D$9,MATCH($G59,$A$5:$A$9,0)),"")="Confirmar","Confirmar aplicação do encargo da entidade",IF(AND(IFERROR(INDEX($D$5:$D$9,MATCH($G59,$A$5:$A$9,0)),"")="Sim",$N59=""),"Preencher taxa da entidade",IF($I59&lt;0,"Base negativa — confirmar","OK"))))))))))))))))</f>
        <v/>
      </c>
    </row>
    <row r="60">
      <c r="A60" s="20" t="n"/>
      <c r="B60" s="21" t="n"/>
      <c r="C60" s="17" t="n"/>
      <c r="D60" s="20" t="n"/>
      <c r="E60" s="17" t="n"/>
      <c r="F60" s="17" t="n"/>
      <c r="G60" s="17" t="n"/>
      <c r="H60" s="31" t="n"/>
      <c r="I60" s="31" t="n"/>
      <c r="J60" s="31" t="n"/>
      <c r="K60" s="17" t="n"/>
      <c r="L60" s="23">
        <f>IF(OR($A60="",$G60=""),"",IFERROR(INDEX($B$5:$B$9,MATCH($G60,$A$5:$A$9,0)),""))</f>
        <v/>
      </c>
      <c r="M60" s="32">
        <f>IF(OR($A60="",$B60="",$G60="",$I60=""),"",IF($A60="Excluído",0,IF($L60="","",IFERROR($I60*$L60,""))))</f>
        <v/>
      </c>
      <c r="N60" s="23">
        <f>IF(OR($A60="",$G60=""),"",IFERROR(IF(INDEX($D$5:$D$9,MATCH($G60,$A$5:$A$9,0))="Não",0,IF(INDEX($D$5:$D$9,MATCH($G60,$A$5:$A$9,0))="Sim",INDEX($C$5:$C$9,MATCH($G60,$A$5:$A$9,0)),"")),""))</f>
        <v/>
      </c>
      <c r="O60" s="32">
        <f>IF(OR($A60="",$B60="",$G60="",$I60=""),"",IF($A60="Excluído",0,IF($N60="","",IFERROR($I60*$N60,""))))</f>
        <v/>
      </c>
      <c r="P60" s="32">
        <f>IF(OR($M60="",$O60=""),"",IFERROR($M60+$O60,""))</f>
        <v/>
      </c>
      <c r="Q60" s="32">
        <f>IF(OR($A60="",$H60=""),"",IF($A60="Excluído",0,IF($M60="","",IFERROR($H60-$M60-IF($J60="",0,$J60),""))))</f>
        <v/>
      </c>
      <c r="R60" s="32">
        <f>IF(OR($A60="",$H60=""),"",IF($A60="Excluído",0,IF($O60="","",IFERROR($H60+$O60,""))))</f>
        <v/>
      </c>
      <c r="S60" s="19">
        <f>IF(COUNTA($A60:$K60)=0,"",IF($A60="Excluído","Excluído dos totais",IF($A60&lt;&gt;"A considerar","Estado inválido",IF($B60="","Indicar mês de competência",IF($C60="","Indicar entidade pagadora",IF($E60="","Indicar trabalhador / beneficiário",IF($F60="","Indicar tipo de situação",IF($G60="","Indicar regime",IF($I60="","Indicar base contributiva",IF($H60="","Indicar remuneração bruta",IF(IFERROR(MATCH($G60,$A$5:$A$9,0),0)=0,"Regime inválido",IF($L60="","Preencher taxa do trabalhador",IF(IFERROR(INDEX($D$5:$D$9,MATCH($G60,$A$5:$A$9,0)),"")="","Preencher aplicação do encargo",IF(IFERROR(INDEX($D$5:$D$9,MATCH($G60,$A$5:$A$9,0)),"")="Confirmar","Confirmar aplicação do encargo da entidade",IF(AND(IFERROR(INDEX($D$5:$D$9,MATCH($G60,$A$5:$A$9,0)),"")="Sim",$N60=""),"Preencher taxa da entidade",IF($I60&lt;0,"Base negativa — confirmar","OK"))))))))))))))))</f>
        <v/>
      </c>
    </row>
    <row r="61">
      <c r="A61" s="20" t="n"/>
      <c r="B61" s="21" t="n"/>
      <c r="C61" s="17" t="n"/>
      <c r="D61" s="20" t="n"/>
      <c r="E61" s="17" t="n"/>
      <c r="F61" s="17" t="n"/>
      <c r="G61" s="17" t="n"/>
      <c r="H61" s="31" t="n"/>
      <c r="I61" s="31" t="n"/>
      <c r="J61" s="31" t="n"/>
      <c r="K61" s="17" t="n"/>
      <c r="L61" s="23">
        <f>IF(OR($A61="",$G61=""),"",IFERROR(INDEX($B$5:$B$9,MATCH($G61,$A$5:$A$9,0)),""))</f>
        <v/>
      </c>
      <c r="M61" s="32">
        <f>IF(OR($A61="",$B61="",$G61="",$I61=""),"",IF($A61="Excluído",0,IF($L61="","",IFERROR($I61*$L61,""))))</f>
        <v/>
      </c>
      <c r="N61" s="23">
        <f>IF(OR($A61="",$G61=""),"",IFERROR(IF(INDEX($D$5:$D$9,MATCH($G61,$A$5:$A$9,0))="Não",0,IF(INDEX($D$5:$D$9,MATCH($G61,$A$5:$A$9,0))="Sim",INDEX($C$5:$C$9,MATCH($G61,$A$5:$A$9,0)),"")),""))</f>
        <v/>
      </c>
      <c r="O61" s="32">
        <f>IF(OR($A61="",$B61="",$G61="",$I61=""),"",IF($A61="Excluído",0,IF($N61="","",IFERROR($I61*$N61,""))))</f>
        <v/>
      </c>
      <c r="P61" s="32">
        <f>IF(OR($M61="",$O61=""),"",IFERROR($M61+$O61,""))</f>
        <v/>
      </c>
      <c r="Q61" s="32">
        <f>IF(OR($A61="",$H61=""),"",IF($A61="Excluído",0,IF($M61="","",IFERROR($H61-$M61-IF($J61="",0,$J61),""))))</f>
        <v/>
      </c>
      <c r="R61" s="32">
        <f>IF(OR($A61="",$H61=""),"",IF($A61="Excluído",0,IF($O61="","",IFERROR($H61+$O61,""))))</f>
        <v/>
      </c>
      <c r="S61" s="19">
        <f>IF(COUNTA($A61:$K61)=0,"",IF($A61="Excluído","Excluído dos totais",IF($A61&lt;&gt;"A considerar","Estado inválido",IF($B61="","Indicar mês de competência",IF($C61="","Indicar entidade pagadora",IF($E61="","Indicar trabalhador / beneficiário",IF($F61="","Indicar tipo de situação",IF($G61="","Indicar regime",IF($I61="","Indicar base contributiva",IF($H61="","Indicar remuneração bruta",IF(IFERROR(MATCH($G61,$A$5:$A$9,0),0)=0,"Regime inválido",IF($L61="","Preencher taxa do trabalhador",IF(IFERROR(INDEX($D$5:$D$9,MATCH($G61,$A$5:$A$9,0)),"")="","Preencher aplicação do encargo",IF(IFERROR(INDEX($D$5:$D$9,MATCH($G61,$A$5:$A$9,0)),"")="Confirmar","Confirmar aplicação do encargo da entidade",IF(AND(IFERROR(INDEX($D$5:$D$9,MATCH($G61,$A$5:$A$9,0)),"")="Sim",$N61=""),"Preencher taxa da entidade",IF($I61&lt;0,"Base negativa — confirmar","OK"))))))))))))))))</f>
        <v/>
      </c>
    </row>
    <row r="62">
      <c r="A62" s="20" t="n"/>
      <c r="B62" s="21" t="n"/>
      <c r="C62" s="17" t="n"/>
      <c r="D62" s="20" t="n"/>
      <c r="E62" s="17" t="n"/>
      <c r="F62" s="17" t="n"/>
      <c r="G62" s="17" t="n"/>
      <c r="H62" s="31" t="n"/>
      <c r="I62" s="31" t="n"/>
      <c r="J62" s="31" t="n"/>
      <c r="K62" s="17" t="n"/>
      <c r="L62" s="23">
        <f>IF(OR($A62="",$G62=""),"",IFERROR(INDEX($B$5:$B$9,MATCH($G62,$A$5:$A$9,0)),""))</f>
        <v/>
      </c>
      <c r="M62" s="32">
        <f>IF(OR($A62="",$B62="",$G62="",$I62=""),"",IF($A62="Excluído",0,IF($L62="","",IFERROR($I62*$L62,""))))</f>
        <v/>
      </c>
      <c r="N62" s="23">
        <f>IF(OR($A62="",$G62=""),"",IFERROR(IF(INDEX($D$5:$D$9,MATCH($G62,$A$5:$A$9,0))="Não",0,IF(INDEX($D$5:$D$9,MATCH($G62,$A$5:$A$9,0))="Sim",INDEX($C$5:$C$9,MATCH($G62,$A$5:$A$9,0)),"")),""))</f>
        <v/>
      </c>
      <c r="O62" s="32">
        <f>IF(OR($A62="",$B62="",$G62="",$I62=""),"",IF($A62="Excluído",0,IF($N62="","",IFERROR($I62*$N62,""))))</f>
        <v/>
      </c>
      <c r="P62" s="32">
        <f>IF(OR($M62="",$O62=""),"",IFERROR($M62+$O62,""))</f>
        <v/>
      </c>
      <c r="Q62" s="32">
        <f>IF(OR($A62="",$H62=""),"",IF($A62="Excluído",0,IF($M62="","",IFERROR($H62-$M62-IF($J62="",0,$J62),""))))</f>
        <v/>
      </c>
      <c r="R62" s="32">
        <f>IF(OR($A62="",$H62=""),"",IF($A62="Excluído",0,IF($O62="","",IFERROR($H62+$O62,""))))</f>
        <v/>
      </c>
      <c r="S62" s="19">
        <f>IF(COUNTA($A62:$K62)=0,"",IF($A62="Excluído","Excluído dos totais",IF($A62&lt;&gt;"A considerar","Estado inválido",IF($B62="","Indicar mês de competência",IF($C62="","Indicar entidade pagadora",IF($E62="","Indicar trabalhador / beneficiário",IF($F62="","Indicar tipo de situação",IF($G62="","Indicar regime",IF($I62="","Indicar base contributiva",IF($H62="","Indicar remuneração bruta",IF(IFERROR(MATCH($G62,$A$5:$A$9,0),0)=0,"Regime inválido",IF($L62="","Preencher taxa do trabalhador",IF(IFERROR(INDEX($D$5:$D$9,MATCH($G62,$A$5:$A$9,0)),"")="","Preencher aplicação do encargo",IF(IFERROR(INDEX($D$5:$D$9,MATCH($G62,$A$5:$A$9,0)),"")="Confirmar","Confirmar aplicação do encargo da entidade",IF(AND(IFERROR(INDEX($D$5:$D$9,MATCH($G62,$A$5:$A$9,0)),"")="Sim",$N62=""),"Preencher taxa da entidade",IF($I62&lt;0,"Base negativa — confirmar","OK"))))))))))))))))</f>
        <v/>
      </c>
    </row>
    <row r="63">
      <c r="A63" s="20" t="n"/>
      <c r="B63" s="21" t="n"/>
      <c r="C63" s="17" t="n"/>
      <c r="D63" s="20" t="n"/>
      <c r="E63" s="17" t="n"/>
      <c r="F63" s="17" t="n"/>
      <c r="G63" s="17" t="n"/>
      <c r="H63" s="31" t="n"/>
      <c r="I63" s="31" t="n"/>
      <c r="J63" s="31" t="n"/>
      <c r="K63" s="17" t="n"/>
      <c r="L63" s="23">
        <f>IF(OR($A63="",$G63=""),"",IFERROR(INDEX($B$5:$B$9,MATCH($G63,$A$5:$A$9,0)),""))</f>
        <v/>
      </c>
      <c r="M63" s="32">
        <f>IF(OR($A63="",$B63="",$G63="",$I63=""),"",IF($A63="Excluído",0,IF($L63="","",IFERROR($I63*$L63,""))))</f>
        <v/>
      </c>
      <c r="N63" s="23">
        <f>IF(OR($A63="",$G63=""),"",IFERROR(IF(INDEX($D$5:$D$9,MATCH($G63,$A$5:$A$9,0))="Não",0,IF(INDEX($D$5:$D$9,MATCH($G63,$A$5:$A$9,0))="Sim",INDEX($C$5:$C$9,MATCH($G63,$A$5:$A$9,0)),"")),""))</f>
        <v/>
      </c>
      <c r="O63" s="32">
        <f>IF(OR($A63="",$B63="",$G63="",$I63=""),"",IF($A63="Excluído",0,IF($N63="","",IFERROR($I63*$N63,""))))</f>
        <v/>
      </c>
      <c r="P63" s="32">
        <f>IF(OR($M63="",$O63=""),"",IFERROR($M63+$O63,""))</f>
        <v/>
      </c>
      <c r="Q63" s="32">
        <f>IF(OR($A63="",$H63=""),"",IF($A63="Excluído",0,IF($M63="","",IFERROR($H63-$M63-IF($J63="",0,$J63),""))))</f>
        <v/>
      </c>
      <c r="R63" s="32">
        <f>IF(OR($A63="",$H63=""),"",IF($A63="Excluído",0,IF($O63="","",IFERROR($H63+$O63,""))))</f>
        <v/>
      </c>
      <c r="S63" s="19">
        <f>IF(COUNTA($A63:$K63)=0,"",IF($A63="Excluído","Excluído dos totais",IF($A63&lt;&gt;"A considerar","Estado inválido",IF($B63="","Indicar mês de competência",IF($C63="","Indicar entidade pagadora",IF($E63="","Indicar trabalhador / beneficiário",IF($F63="","Indicar tipo de situação",IF($G63="","Indicar regime",IF($I63="","Indicar base contributiva",IF($H63="","Indicar remuneração bruta",IF(IFERROR(MATCH($G63,$A$5:$A$9,0),0)=0,"Regime inválido",IF($L63="","Preencher taxa do trabalhador",IF(IFERROR(INDEX($D$5:$D$9,MATCH($G63,$A$5:$A$9,0)),"")="","Preencher aplicação do encargo",IF(IFERROR(INDEX($D$5:$D$9,MATCH($G63,$A$5:$A$9,0)),"")="Confirmar","Confirmar aplicação do encargo da entidade",IF(AND(IFERROR(INDEX($D$5:$D$9,MATCH($G63,$A$5:$A$9,0)),"")="Sim",$N63=""),"Preencher taxa da entidade",IF($I63&lt;0,"Base negativa — confirmar","OK"))))))))))))))))</f>
        <v/>
      </c>
    </row>
    <row r="64">
      <c r="A64" s="20" t="n"/>
      <c r="B64" s="21" t="n"/>
      <c r="C64" s="17" t="n"/>
      <c r="D64" s="20" t="n"/>
      <c r="E64" s="17" t="n"/>
      <c r="F64" s="17" t="n"/>
      <c r="G64" s="17" t="n"/>
      <c r="H64" s="31" t="n"/>
      <c r="I64" s="31" t="n"/>
      <c r="J64" s="31" t="n"/>
      <c r="K64" s="17" t="n"/>
      <c r="L64" s="23">
        <f>IF(OR($A64="",$G64=""),"",IFERROR(INDEX($B$5:$B$9,MATCH($G64,$A$5:$A$9,0)),""))</f>
        <v/>
      </c>
      <c r="M64" s="32">
        <f>IF(OR($A64="",$B64="",$G64="",$I64=""),"",IF($A64="Excluído",0,IF($L64="","",IFERROR($I64*$L64,""))))</f>
        <v/>
      </c>
      <c r="N64" s="23">
        <f>IF(OR($A64="",$G64=""),"",IFERROR(IF(INDEX($D$5:$D$9,MATCH($G64,$A$5:$A$9,0))="Não",0,IF(INDEX($D$5:$D$9,MATCH($G64,$A$5:$A$9,0))="Sim",INDEX($C$5:$C$9,MATCH($G64,$A$5:$A$9,0)),"")),""))</f>
        <v/>
      </c>
      <c r="O64" s="32">
        <f>IF(OR($A64="",$B64="",$G64="",$I64=""),"",IF($A64="Excluído",0,IF($N64="","",IFERROR($I64*$N64,""))))</f>
        <v/>
      </c>
      <c r="P64" s="32">
        <f>IF(OR($M64="",$O64=""),"",IFERROR($M64+$O64,""))</f>
        <v/>
      </c>
      <c r="Q64" s="32">
        <f>IF(OR($A64="",$H64=""),"",IF($A64="Excluído",0,IF($M64="","",IFERROR($H64-$M64-IF($J64="",0,$J64),""))))</f>
        <v/>
      </c>
      <c r="R64" s="32">
        <f>IF(OR($A64="",$H64=""),"",IF($A64="Excluído",0,IF($O64="","",IFERROR($H64+$O64,""))))</f>
        <v/>
      </c>
      <c r="S64" s="19">
        <f>IF(COUNTA($A64:$K64)=0,"",IF($A64="Excluído","Excluído dos totais",IF($A64&lt;&gt;"A considerar","Estado inválido",IF($B64="","Indicar mês de competência",IF($C64="","Indicar entidade pagadora",IF($E64="","Indicar trabalhador / beneficiário",IF($F64="","Indicar tipo de situação",IF($G64="","Indicar regime",IF($I64="","Indicar base contributiva",IF($H64="","Indicar remuneração bruta",IF(IFERROR(MATCH($G64,$A$5:$A$9,0),0)=0,"Regime inválido",IF($L64="","Preencher taxa do trabalhador",IF(IFERROR(INDEX($D$5:$D$9,MATCH($G64,$A$5:$A$9,0)),"")="","Preencher aplicação do encargo",IF(IFERROR(INDEX($D$5:$D$9,MATCH($G64,$A$5:$A$9,0)),"")="Confirmar","Confirmar aplicação do encargo da entidade",IF(AND(IFERROR(INDEX($D$5:$D$9,MATCH($G64,$A$5:$A$9,0)),"")="Sim",$N64=""),"Preencher taxa da entidade",IF($I64&lt;0,"Base negativa — confirmar","OK"))))))))))))))))</f>
        <v/>
      </c>
    </row>
    <row r="65">
      <c r="A65" s="20" t="n"/>
      <c r="B65" s="21" t="n"/>
      <c r="C65" s="17" t="n"/>
      <c r="D65" s="20" t="n"/>
      <c r="E65" s="17" t="n"/>
      <c r="F65" s="17" t="n"/>
      <c r="G65" s="17" t="n"/>
      <c r="H65" s="31" t="n"/>
      <c r="I65" s="31" t="n"/>
      <c r="J65" s="31" t="n"/>
      <c r="K65" s="17" t="n"/>
      <c r="L65" s="23">
        <f>IF(OR($A65="",$G65=""),"",IFERROR(INDEX($B$5:$B$9,MATCH($G65,$A$5:$A$9,0)),""))</f>
        <v/>
      </c>
      <c r="M65" s="32">
        <f>IF(OR($A65="",$B65="",$G65="",$I65=""),"",IF($A65="Excluído",0,IF($L65="","",IFERROR($I65*$L65,""))))</f>
        <v/>
      </c>
      <c r="N65" s="23">
        <f>IF(OR($A65="",$G65=""),"",IFERROR(IF(INDEX($D$5:$D$9,MATCH($G65,$A$5:$A$9,0))="Não",0,IF(INDEX($D$5:$D$9,MATCH($G65,$A$5:$A$9,0))="Sim",INDEX($C$5:$C$9,MATCH($G65,$A$5:$A$9,0)),"")),""))</f>
        <v/>
      </c>
      <c r="O65" s="32">
        <f>IF(OR($A65="",$B65="",$G65="",$I65=""),"",IF($A65="Excluído",0,IF($N65="","",IFERROR($I65*$N65,""))))</f>
        <v/>
      </c>
      <c r="P65" s="32">
        <f>IF(OR($M65="",$O65=""),"",IFERROR($M65+$O65,""))</f>
        <v/>
      </c>
      <c r="Q65" s="32">
        <f>IF(OR($A65="",$H65=""),"",IF($A65="Excluído",0,IF($M65="","",IFERROR($H65-$M65-IF($J65="",0,$J65),""))))</f>
        <v/>
      </c>
      <c r="R65" s="32">
        <f>IF(OR($A65="",$H65=""),"",IF($A65="Excluído",0,IF($O65="","",IFERROR($H65+$O65,""))))</f>
        <v/>
      </c>
      <c r="S65" s="19">
        <f>IF(COUNTA($A65:$K65)=0,"",IF($A65="Excluído","Excluído dos totais",IF($A65&lt;&gt;"A considerar","Estado inválido",IF($B65="","Indicar mês de competência",IF($C65="","Indicar entidade pagadora",IF($E65="","Indicar trabalhador / beneficiário",IF($F65="","Indicar tipo de situação",IF($G65="","Indicar regime",IF($I65="","Indicar base contributiva",IF($H65="","Indicar remuneração bruta",IF(IFERROR(MATCH($G65,$A$5:$A$9,0),0)=0,"Regime inválido",IF($L65="","Preencher taxa do trabalhador",IF(IFERROR(INDEX($D$5:$D$9,MATCH($G65,$A$5:$A$9,0)),"")="","Preencher aplicação do encargo",IF(IFERROR(INDEX($D$5:$D$9,MATCH($G65,$A$5:$A$9,0)),"")="Confirmar","Confirmar aplicação do encargo da entidade",IF(AND(IFERROR(INDEX($D$5:$D$9,MATCH($G65,$A$5:$A$9,0)),"")="Sim",$N65=""),"Preencher taxa da entidade",IF($I65&lt;0,"Base negativa — confirmar","OK"))))))))))))))))</f>
        <v/>
      </c>
    </row>
    <row r="66">
      <c r="A66" s="20" t="n"/>
      <c r="B66" s="21" t="n"/>
      <c r="C66" s="17" t="n"/>
      <c r="D66" s="20" t="n"/>
      <c r="E66" s="17" t="n"/>
      <c r="F66" s="17" t="n"/>
      <c r="G66" s="17" t="n"/>
      <c r="H66" s="31" t="n"/>
      <c r="I66" s="31" t="n"/>
      <c r="J66" s="31" t="n"/>
      <c r="K66" s="17" t="n"/>
      <c r="L66" s="23">
        <f>IF(OR($A66="",$G66=""),"",IFERROR(INDEX($B$5:$B$9,MATCH($G66,$A$5:$A$9,0)),""))</f>
        <v/>
      </c>
      <c r="M66" s="32">
        <f>IF(OR($A66="",$B66="",$G66="",$I66=""),"",IF($A66="Excluído",0,IF($L66="","",IFERROR($I66*$L66,""))))</f>
        <v/>
      </c>
      <c r="N66" s="23">
        <f>IF(OR($A66="",$G66=""),"",IFERROR(IF(INDEX($D$5:$D$9,MATCH($G66,$A$5:$A$9,0))="Não",0,IF(INDEX($D$5:$D$9,MATCH($G66,$A$5:$A$9,0))="Sim",INDEX($C$5:$C$9,MATCH($G66,$A$5:$A$9,0)),"")),""))</f>
        <v/>
      </c>
      <c r="O66" s="32">
        <f>IF(OR($A66="",$B66="",$G66="",$I66=""),"",IF($A66="Excluído",0,IF($N66="","",IFERROR($I66*$N66,""))))</f>
        <v/>
      </c>
      <c r="P66" s="32">
        <f>IF(OR($M66="",$O66=""),"",IFERROR($M66+$O66,""))</f>
        <v/>
      </c>
      <c r="Q66" s="32">
        <f>IF(OR($A66="",$H66=""),"",IF($A66="Excluído",0,IF($M66="","",IFERROR($H66-$M66-IF($J66="",0,$J66),""))))</f>
        <v/>
      </c>
      <c r="R66" s="32">
        <f>IF(OR($A66="",$H66=""),"",IF($A66="Excluído",0,IF($O66="","",IFERROR($H66+$O66,""))))</f>
        <v/>
      </c>
      <c r="S66" s="19">
        <f>IF(COUNTA($A66:$K66)=0,"",IF($A66="Excluído","Excluído dos totais",IF($A66&lt;&gt;"A considerar","Estado inválido",IF($B66="","Indicar mês de competência",IF($C66="","Indicar entidade pagadora",IF($E66="","Indicar trabalhador / beneficiário",IF($F66="","Indicar tipo de situação",IF($G66="","Indicar regime",IF($I66="","Indicar base contributiva",IF($H66="","Indicar remuneração bruta",IF(IFERROR(MATCH($G66,$A$5:$A$9,0),0)=0,"Regime inválido",IF($L66="","Preencher taxa do trabalhador",IF(IFERROR(INDEX($D$5:$D$9,MATCH($G66,$A$5:$A$9,0)),"")="","Preencher aplicação do encargo",IF(IFERROR(INDEX($D$5:$D$9,MATCH($G66,$A$5:$A$9,0)),"")="Confirmar","Confirmar aplicação do encargo da entidade",IF(AND(IFERROR(INDEX($D$5:$D$9,MATCH($G66,$A$5:$A$9,0)),"")="Sim",$N66=""),"Preencher taxa da entidade",IF($I66&lt;0,"Base negativa — confirmar","OK"))))))))))))))))</f>
        <v/>
      </c>
    </row>
    <row r="67">
      <c r="A67" s="20" t="n"/>
      <c r="B67" s="21" t="n"/>
      <c r="C67" s="17" t="n"/>
      <c r="D67" s="20" t="n"/>
      <c r="E67" s="17" t="n"/>
      <c r="F67" s="17" t="n"/>
      <c r="G67" s="17" t="n"/>
      <c r="H67" s="31" t="n"/>
      <c r="I67" s="31" t="n"/>
      <c r="J67" s="31" t="n"/>
      <c r="K67" s="17" t="n"/>
      <c r="L67" s="23">
        <f>IF(OR($A67="",$G67=""),"",IFERROR(INDEX($B$5:$B$9,MATCH($G67,$A$5:$A$9,0)),""))</f>
        <v/>
      </c>
      <c r="M67" s="32">
        <f>IF(OR($A67="",$B67="",$G67="",$I67=""),"",IF($A67="Excluído",0,IF($L67="","",IFERROR($I67*$L67,""))))</f>
        <v/>
      </c>
      <c r="N67" s="23">
        <f>IF(OR($A67="",$G67=""),"",IFERROR(IF(INDEX($D$5:$D$9,MATCH($G67,$A$5:$A$9,0))="Não",0,IF(INDEX($D$5:$D$9,MATCH($G67,$A$5:$A$9,0))="Sim",INDEX($C$5:$C$9,MATCH($G67,$A$5:$A$9,0)),"")),""))</f>
        <v/>
      </c>
      <c r="O67" s="32">
        <f>IF(OR($A67="",$B67="",$G67="",$I67=""),"",IF($A67="Excluído",0,IF($N67="","",IFERROR($I67*$N67,""))))</f>
        <v/>
      </c>
      <c r="P67" s="32">
        <f>IF(OR($M67="",$O67=""),"",IFERROR($M67+$O67,""))</f>
        <v/>
      </c>
      <c r="Q67" s="32">
        <f>IF(OR($A67="",$H67=""),"",IF($A67="Excluído",0,IF($M67="","",IFERROR($H67-$M67-IF($J67="",0,$J67),""))))</f>
        <v/>
      </c>
      <c r="R67" s="32">
        <f>IF(OR($A67="",$H67=""),"",IF($A67="Excluído",0,IF($O67="","",IFERROR($H67+$O67,""))))</f>
        <v/>
      </c>
      <c r="S67" s="19">
        <f>IF(COUNTA($A67:$K67)=0,"",IF($A67="Excluído","Excluído dos totais",IF($A67&lt;&gt;"A considerar","Estado inválido",IF($B67="","Indicar mês de competência",IF($C67="","Indicar entidade pagadora",IF($E67="","Indicar trabalhador / beneficiário",IF($F67="","Indicar tipo de situação",IF($G67="","Indicar regime",IF($I67="","Indicar base contributiva",IF($H67="","Indicar remuneração bruta",IF(IFERROR(MATCH($G67,$A$5:$A$9,0),0)=0,"Regime inválido",IF($L67="","Preencher taxa do trabalhador",IF(IFERROR(INDEX($D$5:$D$9,MATCH($G67,$A$5:$A$9,0)),"")="","Preencher aplicação do encargo",IF(IFERROR(INDEX($D$5:$D$9,MATCH($G67,$A$5:$A$9,0)),"")="Confirmar","Confirmar aplicação do encargo da entidade",IF(AND(IFERROR(INDEX($D$5:$D$9,MATCH($G67,$A$5:$A$9,0)),"")="Sim",$N67=""),"Preencher taxa da entidade",IF($I67&lt;0,"Base negativa — confirmar","OK"))))))))))))))))</f>
        <v/>
      </c>
    </row>
    <row r="68">
      <c r="A68" s="20" t="n"/>
      <c r="B68" s="21" t="n"/>
      <c r="C68" s="17" t="n"/>
      <c r="D68" s="20" t="n"/>
      <c r="E68" s="17" t="n"/>
      <c r="F68" s="17" t="n"/>
      <c r="G68" s="17" t="n"/>
      <c r="H68" s="31" t="n"/>
      <c r="I68" s="31" t="n"/>
      <c r="J68" s="31" t="n"/>
      <c r="K68" s="17" t="n"/>
      <c r="L68" s="23">
        <f>IF(OR($A68="",$G68=""),"",IFERROR(INDEX($B$5:$B$9,MATCH($G68,$A$5:$A$9,0)),""))</f>
        <v/>
      </c>
      <c r="M68" s="32">
        <f>IF(OR($A68="",$B68="",$G68="",$I68=""),"",IF($A68="Excluído",0,IF($L68="","",IFERROR($I68*$L68,""))))</f>
        <v/>
      </c>
      <c r="N68" s="23">
        <f>IF(OR($A68="",$G68=""),"",IFERROR(IF(INDEX($D$5:$D$9,MATCH($G68,$A$5:$A$9,0))="Não",0,IF(INDEX($D$5:$D$9,MATCH($G68,$A$5:$A$9,0))="Sim",INDEX($C$5:$C$9,MATCH($G68,$A$5:$A$9,0)),"")),""))</f>
        <v/>
      </c>
      <c r="O68" s="32">
        <f>IF(OR($A68="",$B68="",$G68="",$I68=""),"",IF($A68="Excluído",0,IF($N68="","",IFERROR($I68*$N68,""))))</f>
        <v/>
      </c>
      <c r="P68" s="32">
        <f>IF(OR($M68="",$O68=""),"",IFERROR($M68+$O68,""))</f>
        <v/>
      </c>
      <c r="Q68" s="32">
        <f>IF(OR($A68="",$H68=""),"",IF($A68="Excluído",0,IF($M68="","",IFERROR($H68-$M68-IF($J68="",0,$J68),""))))</f>
        <v/>
      </c>
      <c r="R68" s="32">
        <f>IF(OR($A68="",$H68=""),"",IF($A68="Excluído",0,IF($O68="","",IFERROR($H68+$O68,""))))</f>
        <v/>
      </c>
      <c r="S68" s="19">
        <f>IF(COUNTA($A68:$K68)=0,"",IF($A68="Excluído","Excluído dos totais",IF($A68&lt;&gt;"A considerar","Estado inválido",IF($B68="","Indicar mês de competência",IF($C68="","Indicar entidade pagadora",IF($E68="","Indicar trabalhador / beneficiário",IF($F68="","Indicar tipo de situação",IF($G68="","Indicar regime",IF($I68="","Indicar base contributiva",IF($H68="","Indicar remuneração bruta",IF(IFERROR(MATCH($G68,$A$5:$A$9,0),0)=0,"Regime inválido",IF($L68="","Preencher taxa do trabalhador",IF(IFERROR(INDEX($D$5:$D$9,MATCH($G68,$A$5:$A$9,0)),"")="","Preencher aplicação do encargo",IF(IFERROR(INDEX($D$5:$D$9,MATCH($G68,$A$5:$A$9,0)),"")="Confirmar","Confirmar aplicação do encargo da entidade",IF(AND(IFERROR(INDEX($D$5:$D$9,MATCH($G68,$A$5:$A$9,0)),"")="Sim",$N68=""),"Preencher taxa da entidade",IF($I68&lt;0,"Base negativa — confirmar","OK"))))))))))))))))</f>
        <v/>
      </c>
    </row>
    <row r="69">
      <c r="A69" s="20" t="n"/>
      <c r="B69" s="21" t="n"/>
      <c r="C69" s="17" t="n"/>
      <c r="D69" s="20" t="n"/>
      <c r="E69" s="17" t="n"/>
      <c r="F69" s="17" t="n"/>
      <c r="G69" s="17" t="n"/>
      <c r="H69" s="31" t="n"/>
      <c r="I69" s="31" t="n"/>
      <c r="J69" s="31" t="n"/>
      <c r="K69" s="17" t="n"/>
      <c r="L69" s="23">
        <f>IF(OR($A69="",$G69=""),"",IFERROR(INDEX($B$5:$B$9,MATCH($G69,$A$5:$A$9,0)),""))</f>
        <v/>
      </c>
      <c r="M69" s="32">
        <f>IF(OR($A69="",$B69="",$G69="",$I69=""),"",IF($A69="Excluído",0,IF($L69="","",IFERROR($I69*$L69,""))))</f>
        <v/>
      </c>
      <c r="N69" s="23">
        <f>IF(OR($A69="",$G69=""),"",IFERROR(IF(INDEX($D$5:$D$9,MATCH($G69,$A$5:$A$9,0))="Não",0,IF(INDEX($D$5:$D$9,MATCH($G69,$A$5:$A$9,0))="Sim",INDEX($C$5:$C$9,MATCH($G69,$A$5:$A$9,0)),"")),""))</f>
        <v/>
      </c>
      <c r="O69" s="32">
        <f>IF(OR($A69="",$B69="",$G69="",$I69=""),"",IF($A69="Excluído",0,IF($N69="","",IFERROR($I69*$N69,""))))</f>
        <v/>
      </c>
      <c r="P69" s="32">
        <f>IF(OR($M69="",$O69=""),"",IFERROR($M69+$O69,""))</f>
        <v/>
      </c>
      <c r="Q69" s="32">
        <f>IF(OR($A69="",$H69=""),"",IF($A69="Excluído",0,IF($M69="","",IFERROR($H69-$M69-IF($J69="",0,$J69),""))))</f>
        <v/>
      </c>
      <c r="R69" s="32">
        <f>IF(OR($A69="",$H69=""),"",IF($A69="Excluído",0,IF($O69="","",IFERROR($H69+$O69,""))))</f>
        <v/>
      </c>
      <c r="S69" s="19">
        <f>IF(COUNTA($A69:$K69)=0,"",IF($A69="Excluído","Excluído dos totais",IF($A69&lt;&gt;"A considerar","Estado inválido",IF($B69="","Indicar mês de competência",IF($C69="","Indicar entidade pagadora",IF($E69="","Indicar trabalhador / beneficiário",IF($F69="","Indicar tipo de situação",IF($G69="","Indicar regime",IF($I69="","Indicar base contributiva",IF($H69="","Indicar remuneração bruta",IF(IFERROR(MATCH($G69,$A$5:$A$9,0),0)=0,"Regime inválido",IF($L69="","Preencher taxa do trabalhador",IF(IFERROR(INDEX($D$5:$D$9,MATCH($G69,$A$5:$A$9,0)),"")="","Preencher aplicação do encargo",IF(IFERROR(INDEX($D$5:$D$9,MATCH($G69,$A$5:$A$9,0)),"")="Confirmar","Confirmar aplicação do encargo da entidade",IF(AND(IFERROR(INDEX($D$5:$D$9,MATCH($G69,$A$5:$A$9,0)),"")="Sim",$N69=""),"Preencher taxa da entidade",IF($I69&lt;0,"Base negativa — confirmar","OK"))))))))))))))))</f>
        <v/>
      </c>
    </row>
    <row r="70">
      <c r="A70" s="20" t="n"/>
      <c r="B70" s="21" t="n"/>
      <c r="C70" s="17" t="n"/>
      <c r="D70" s="20" t="n"/>
      <c r="E70" s="17" t="n"/>
      <c r="F70" s="17" t="n"/>
      <c r="G70" s="17" t="n"/>
      <c r="H70" s="31" t="n"/>
      <c r="I70" s="31" t="n"/>
      <c r="J70" s="31" t="n"/>
      <c r="K70" s="17" t="n"/>
      <c r="L70" s="23">
        <f>IF(OR($A70="",$G70=""),"",IFERROR(INDEX($B$5:$B$9,MATCH($G70,$A$5:$A$9,0)),""))</f>
        <v/>
      </c>
      <c r="M70" s="32">
        <f>IF(OR($A70="",$B70="",$G70="",$I70=""),"",IF($A70="Excluído",0,IF($L70="","",IFERROR($I70*$L70,""))))</f>
        <v/>
      </c>
      <c r="N70" s="23">
        <f>IF(OR($A70="",$G70=""),"",IFERROR(IF(INDEX($D$5:$D$9,MATCH($G70,$A$5:$A$9,0))="Não",0,IF(INDEX($D$5:$D$9,MATCH($G70,$A$5:$A$9,0))="Sim",INDEX($C$5:$C$9,MATCH($G70,$A$5:$A$9,0)),"")),""))</f>
        <v/>
      </c>
      <c r="O70" s="32">
        <f>IF(OR($A70="",$B70="",$G70="",$I70=""),"",IF($A70="Excluído",0,IF($N70="","",IFERROR($I70*$N70,""))))</f>
        <v/>
      </c>
      <c r="P70" s="32">
        <f>IF(OR($M70="",$O70=""),"",IFERROR($M70+$O70,""))</f>
        <v/>
      </c>
      <c r="Q70" s="32">
        <f>IF(OR($A70="",$H70=""),"",IF($A70="Excluído",0,IF($M70="","",IFERROR($H70-$M70-IF($J70="",0,$J70),""))))</f>
        <v/>
      </c>
      <c r="R70" s="32">
        <f>IF(OR($A70="",$H70=""),"",IF($A70="Excluído",0,IF($O70="","",IFERROR($H70+$O70,""))))</f>
        <v/>
      </c>
      <c r="S70" s="19">
        <f>IF(COUNTA($A70:$K70)=0,"",IF($A70="Excluído","Excluído dos totais",IF($A70&lt;&gt;"A considerar","Estado inválido",IF($B70="","Indicar mês de competência",IF($C70="","Indicar entidade pagadora",IF($E70="","Indicar trabalhador / beneficiário",IF($F70="","Indicar tipo de situação",IF($G70="","Indicar regime",IF($I70="","Indicar base contributiva",IF($H70="","Indicar remuneração bruta",IF(IFERROR(MATCH($G70,$A$5:$A$9,0),0)=0,"Regime inválido",IF($L70="","Preencher taxa do trabalhador",IF(IFERROR(INDEX($D$5:$D$9,MATCH($G70,$A$5:$A$9,0)),"")="","Preencher aplicação do encargo",IF(IFERROR(INDEX($D$5:$D$9,MATCH($G70,$A$5:$A$9,0)),"")="Confirmar","Confirmar aplicação do encargo da entidade",IF(AND(IFERROR(INDEX($D$5:$D$9,MATCH($G70,$A$5:$A$9,0)),"")="Sim",$N70=""),"Preencher taxa da entidade",IF($I70&lt;0,"Base negativa — confirmar","OK"))))))))))))))))</f>
        <v/>
      </c>
    </row>
    <row r="71">
      <c r="A71" s="20" t="n"/>
      <c r="B71" s="21" t="n"/>
      <c r="C71" s="17" t="n"/>
      <c r="D71" s="20" t="n"/>
      <c r="E71" s="17" t="n"/>
      <c r="F71" s="17" t="n"/>
      <c r="G71" s="17" t="n"/>
      <c r="H71" s="31" t="n"/>
      <c r="I71" s="31" t="n"/>
      <c r="J71" s="31" t="n"/>
      <c r="K71" s="17" t="n"/>
      <c r="L71" s="23">
        <f>IF(OR($A71="",$G71=""),"",IFERROR(INDEX($B$5:$B$9,MATCH($G71,$A$5:$A$9,0)),""))</f>
        <v/>
      </c>
      <c r="M71" s="32">
        <f>IF(OR($A71="",$B71="",$G71="",$I71=""),"",IF($A71="Excluído",0,IF($L71="","",IFERROR($I71*$L71,""))))</f>
        <v/>
      </c>
      <c r="N71" s="23">
        <f>IF(OR($A71="",$G71=""),"",IFERROR(IF(INDEX($D$5:$D$9,MATCH($G71,$A$5:$A$9,0))="Não",0,IF(INDEX($D$5:$D$9,MATCH($G71,$A$5:$A$9,0))="Sim",INDEX($C$5:$C$9,MATCH($G71,$A$5:$A$9,0)),"")),""))</f>
        <v/>
      </c>
      <c r="O71" s="32">
        <f>IF(OR($A71="",$B71="",$G71="",$I71=""),"",IF($A71="Excluído",0,IF($N71="","",IFERROR($I71*$N71,""))))</f>
        <v/>
      </c>
      <c r="P71" s="32">
        <f>IF(OR($M71="",$O71=""),"",IFERROR($M71+$O71,""))</f>
        <v/>
      </c>
      <c r="Q71" s="32">
        <f>IF(OR($A71="",$H71=""),"",IF($A71="Excluído",0,IF($M71="","",IFERROR($H71-$M71-IF($J71="",0,$J71),""))))</f>
        <v/>
      </c>
      <c r="R71" s="32">
        <f>IF(OR($A71="",$H71=""),"",IF($A71="Excluído",0,IF($O71="","",IFERROR($H71+$O71,""))))</f>
        <v/>
      </c>
      <c r="S71" s="19">
        <f>IF(COUNTA($A71:$K71)=0,"",IF($A71="Excluído","Excluído dos totais",IF($A71&lt;&gt;"A considerar","Estado inválido",IF($B71="","Indicar mês de competência",IF($C71="","Indicar entidade pagadora",IF($E71="","Indicar trabalhador / beneficiário",IF($F71="","Indicar tipo de situação",IF($G71="","Indicar regime",IF($I71="","Indicar base contributiva",IF($H71="","Indicar remuneração bruta",IF(IFERROR(MATCH($G71,$A$5:$A$9,0),0)=0,"Regime inválido",IF($L71="","Preencher taxa do trabalhador",IF(IFERROR(INDEX($D$5:$D$9,MATCH($G71,$A$5:$A$9,0)),"")="","Preencher aplicação do encargo",IF(IFERROR(INDEX($D$5:$D$9,MATCH($G71,$A$5:$A$9,0)),"")="Confirmar","Confirmar aplicação do encargo da entidade",IF(AND(IFERROR(INDEX($D$5:$D$9,MATCH($G71,$A$5:$A$9,0)),"")="Sim",$N71=""),"Preencher taxa da entidade",IF($I71&lt;0,"Base negativa — confirmar","OK"))))))))))))))))</f>
        <v/>
      </c>
    </row>
    <row r="72">
      <c r="A72" s="20" t="n"/>
      <c r="B72" s="21" t="n"/>
      <c r="C72" s="17" t="n"/>
      <c r="D72" s="20" t="n"/>
      <c r="E72" s="17" t="n"/>
      <c r="F72" s="17" t="n"/>
      <c r="G72" s="17" t="n"/>
      <c r="H72" s="31" t="n"/>
      <c r="I72" s="31" t="n"/>
      <c r="J72" s="31" t="n"/>
      <c r="K72" s="17" t="n"/>
      <c r="L72" s="23">
        <f>IF(OR($A72="",$G72=""),"",IFERROR(INDEX($B$5:$B$9,MATCH($G72,$A$5:$A$9,0)),""))</f>
        <v/>
      </c>
      <c r="M72" s="32">
        <f>IF(OR($A72="",$B72="",$G72="",$I72=""),"",IF($A72="Excluído",0,IF($L72="","",IFERROR($I72*$L72,""))))</f>
        <v/>
      </c>
      <c r="N72" s="23">
        <f>IF(OR($A72="",$G72=""),"",IFERROR(IF(INDEX($D$5:$D$9,MATCH($G72,$A$5:$A$9,0))="Não",0,IF(INDEX($D$5:$D$9,MATCH($G72,$A$5:$A$9,0))="Sim",INDEX($C$5:$C$9,MATCH($G72,$A$5:$A$9,0)),"")),""))</f>
        <v/>
      </c>
      <c r="O72" s="32">
        <f>IF(OR($A72="",$B72="",$G72="",$I72=""),"",IF($A72="Excluído",0,IF($N72="","",IFERROR($I72*$N72,""))))</f>
        <v/>
      </c>
      <c r="P72" s="32">
        <f>IF(OR($M72="",$O72=""),"",IFERROR($M72+$O72,""))</f>
        <v/>
      </c>
      <c r="Q72" s="32">
        <f>IF(OR($A72="",$H72=""),"",IF($A72="Excluído",0,IF($M72="","",IFERROR($H72-$M72-IF($J72="",0,$J72),""))))</f>
        <v/>
      </c>
      <c r="R72" s="32">
        <f>IF(OR($A72="",$H72=""),"",IF($A72="Excluído",0,IF($O72="","",IFERROR($H72+$O72,""))))</f>
        <v/>
      </c>
      <c r="S72" s="19">
        <f>IF(COUNTA($A72:$K72)=0,"",IF($A72="Excluído","Excluído dos totais",IF($A72&lt;&gt;"A considerar","Estado inválido",IF($B72="","Indicar mês de competência",IF($C72="","Indicar entidade pagadora",IF($E72="","Indicar trabalhador / beneficiário",IF($F72="","Indicar tipo de situação",IF($G72="","Indicar regime",IF($I72="","Indicar base contributiva",IF($H72="","Indicar remuneração bruta",IF(IFERROR(MATCH($G72,$A$5:$A$9,0),0)=0,"Regime inválido",IF($L72="","Preencher taxa do trabalhador",IF(IFERROR(INDEX($D$5:$D$9,MATCH($G72,$A$5:$A$9,0)),"")="","Preencher aplicação do encargo",IF(IFERROR(INDEX($D$5:$D$9,MATCH($G72,$A$5:$A$9,0)),"")="Confirmar","Confirmar aplicação do encargo da entidade",IF(AND(IFERROR(INDEX($D$5:$D$9,MATCH($G72,$A$5:$A$9,0)),"")="Sim",$N72=""),"Preencher taxa da entidade",IF($I72&lt;0,"Base negativa — confirmar","OK"))))))))))))))))</f>
        <v/>
      </c>
    </row>
    <row r="73">
      <c r="A73" s="20" t="n"/>
      <c r="B73" s="21" t="n"/>
      <c r="C73" s="17" t="n"/>
      <c r="D73" s="20" t="n"/>
      <c r="E73" s="17" t="n"/>
      <c r="F73" s="17" t="n"/>
      <c r="G73" s="17" t="n"/>
      <c r="H73" s="31" t="n"/>
      <c r="I73" s="31" t="n"/>
      <c r="J73" s="31" t="n"/>
      <c r="K73" s="17" t="n"/>
      <c r="L73" s="23">
        <f>IF(OR($A73="",$G73=""),"",IFERROR(INDEX($B$5:$B$9,MATCH($G73,$A$5:$A$9,0)),""))</f>
        <v/>
      </c>
      <c r="M73" s="32">
        <f>IF(OR($A73="",$B73="",$G73="",$I73=""),"",IF($A73="Excluído",0,IF($L73="","",IFERROR($I73*$L73,""))))</f>
        <v/>
      </c>
      <c r="N73" s="23">
        <f>IF(OR($A73="",$G73=""),"",IFERROR(IF(INDEX($D$5:$D$9,MATCH($G73,$A$5:$A$9,0))="Não",0,IF(INDEX($D$5:$D$9,MATCH($G73,$A$5:$A$9,0))="Sim",INDEX($C$5:$C$9,MATCH($G73,$A$5:$A$9,0)),"")),""))</f>
        <v/>
      </c>
      <c r="O73" s="32">
        <f>IF(OR($A73="",$B73="",$G73="",$I73=""),"",IF($A73="Excluído",0,IF($N73="","",IFERROR($I73*$N73,""))))</f>
        <v/>
      </c>
      <c r="P73" s="32">
        <f>IF(OR($M73="",$O73=""),"",IFERROR($M73+$O73,""))</f>
        <v/>
      </c>
      <c r="Q73" s="32">
        <f>IF(OR($A73="",$H73=""),"",IF($A73="Excluído",0,IF($M73="","",IFERROR($H73-$M73-IF($J73="",0,$J73),""))))</f>
        <v/>
      </c>
      <c r="R73" s="32">
        <f>IF(OR($A73="",$H73=""),"",IF($A73="Excluído",0,IF($O73="","",IFERROR($H73+$O73,""))))</f>
        <v/>
      </c>
      <c r="S73" s="19">
        <f>IF(COUNTA($A73:$K73)=0,"",IF($A73="Excluído","Excluído dos totais",IF($A73&lt;&gt;"A considerar","Estado inválido",IF($B73="","Indicar mês de competência",IF($C73="","Indicar entidade pagadora",IF($E73="","Indicar trabalhador / beneficiário",IF($F73="","Indicar tipo de situação",IF($G73="","Indicar regime",IF($I73="","Indicar base contributiva",IF($H73="","Indicar remuneração bruta",IF(IFERROR(MATCH($G73,$A$5:$A$9,0),0)=0,"Regime inválido",IF($L73="","Preencher taxa do trabalhador",IF(IFERROR(INDEX($D$5:$D$9,MATCH($G73,$A$5:$A$9,0)),"")="","Preencher aplicação do encargo",IF(IFERROR(INDEX($D$5:$D$9,MATCH($G73,$A$5:$A$9,0)),"")="Confirmar","Confirmar aplicação do encargo da entidade",IF(AND(IFERROR(INDEX($D$5:$D$9,MATCH($G73,$A$5:$A$9,0)),"")="Sim",$N73=""),"Preencher taxa da entidade",IF($I73&lt;0,"Base negativa — confirmar","OK"))))))))))))))))</f>
        <v/>
      </c>
    </row>
    <row r="74">
      <c r="A74" s="20" t="n"/>
      <c r="B74" s="21" t="n"/>
      <c r="C74" s="17" t="n"/>
      <c r="D74" s="20" t="n"/>
      <c r="E74" s="17" t="n"/>
      <c r="F74" s="17" t="n"/>
      <c r="G74" s="17" t="n"/>
      <c r="H74" s="31" t="n"/>
      <c r="I74" s="31" t="n"/>
      <c r="J74" s="31" t="n"/>
      <c r="K74" s="17" t="n"/>
      <c r="L74" s="23">
        <f>IF(OR($A74="",$G74=""),"",IFERROR(INDEX($B$5:$B$9,MATCH($G74,$A$5:$A$9,0)),""))</f>
        <v/>
      </c>
      <c r="M74" s="32">
        <f>IF(OR($A74="",$B74="",$G74="",$I74=""),"",IF($A74="Excluído",0,IF($L74="","",IFERROR($I74*$L74,""))))</f>
        <v/>
      </c>
      <c r="N74" s="23">
        <f>IF(OR($A74="",$G74=""),"",IFERROR(IF(INDEX($D$5:$D$9,MATCH($G74,$A$5:$A$9,0))="Não",0,IF(INDEX($D$5:$D$9,MATCH($G74,$A$5:$A$9,0))="Sim",INDEX($C$5:$C$9,MATCH($G74,$A$5:$A$9,0)),"")),""))</f>
        <v/>
      </c>
      <c r="O74" s="32">
        <f>IF(OR($A74="",$B74="",$G74="",$I74=""),"",IF($A74="Excluído",0,IF($N74="","",IFERROR($I74*$N74,""))))</f>
        <v/>
      </c>
      <c r="P74" s="32">
        <f>IF(OR($M74="",$O74=""),"",IFERROR($M74+$O74,""))</f>
        <v/>
      </c>
      <c r="Q74" s="32">
        <f>IF(OR($A74="",$H74=""),"",IF($A74="Excluído",0,IF($M74="","",IFERROR($H74-$M74-IF($J74="",0,$J74),""))))</f>
        <v/>
      </c>
      <c r="R74" s="32">
        <f>IF(OR($A74="",$H74=""),"",IF($A74="Excluído",0,IF($O74="","",IFERROR($H74+$O74,""))))</f>
        <v/>
      </c>
      <c r="S74" s="19">
        <f>IF(COUNTA($A74:$K74)=0,"",IF($A74="Excluído","Excluído dos totais",IF($A74&lt;&gt;"A considerar","Estado inválido",IF($B74="","Indicar mês de competência",IF($C74="","Indicar entidade pagadora",IF($E74="","Indicar trabalhador / beneficiário",IF($F74="","Indicar tipo de situação",IF($G74="","Indicar regime",IF($I74="","Indicar base contributiva",IF($H74="","Indicar remuneração bruta",IF(IFERROR(MATCH($G74,$A$5:$A$9,0),0)=0,"Regime inválido",IF($L74="","Preencher taxa do trabalhador",IF(IFERROR(INDEX($D$5:$D$9,MATCH($G74,$A$5:$A$9,0)),"")="","Preencher aplicação do encargo",IF(IFERROR(INDEX($D$5:$D$9,MATCH($G74,$A$5:$A$9,0)),"")="Confirmar","Confirmar aplicação do encargo da entidade",IF(AND(IFERROR(INDEX($D$5:$D$9,MATCH($G74,$A$5:$A$9,0)),"")="Sim",$N74=""),"Preencher taxa da entidade",IF($I74&lt;0,"Base negativa — confirmar","OK"))))))))))))))))</f>
        <v/>
      </c>
    </row>
    <row r="75">
      <c r="A75" s="20" t="n"/>
      <c r="B75" s="21" t="n"/>
      <c r="C75" s="17" t="n"/>
      <c r="D75" s="20" t="n"/>
      <c r="E75" s="17" t="n"/>
      <c r="F75" s="17" t="n"/>
      <c r="G75" s="17" t="n"/>
      <c r="H75" s="31" t="n"/>
      <c r="I75" s="31" t="n"/>
      <c r="J75" s="31" t="n"/>
      <c r="K75" s="17" t="n"/>
      <c r="L75" s="23">
        <f>IF(OR($A75="",$G75=""),"",IFERROR(INDEX($B$5:$B$9,MATCH($G75,$A$5:$A$9,0)),""))</f>
        <v/>
      </c>
      <c r="M75" s="32">
        <f>IF(OR($A75="",$B75="",$G75="",$I75=""),"",IF($A75="Excluído",0,IF($L75="","",IFERROR($I75*$L75,""))))</f>
        <v/>
      </c>
      <c r="N75" s="23">
        <f>IF(OR($A75="",$G75=""),"",IFERROR(IF(INDEX($D$5:$D$9,MATCH($G75,$A$5:$A$9,0))="Não",0,IF(INDEX($D$5:$D$9,MATCH($G75,$A$5:$A$9,0))="Sim",INDEX($C$5:$C$9,MATCH($G75,$A$5:$A$9,0)),"")),""))</f>
        <v/>
      </c>
      <c r="O75" s="32">
        <f>IF(OR($A75="",$B75="",$G75="",$I75=""),"",IF($A75="Excluído",0,IF($N75="","",IFERROR($I75*$N75,""))))</f>
        <v/>
      </c>
      <c r="P75" s="32">
        <f>IF(OR($M75="",$O75=""),"",IFERROR($M75+$O75,""))</f>
        <v/>
      </c>
      <c r="Q75" s="32">
        <f>IF(OR($A75="",$H75=""),"",IF($A75="Excluído",0,IF($M75="","",IFERROR($H75-$M75-IF($J75="",0,$J75),""))))</f>
        <v/>
      </c>
      <c r="R75" s="32">
        <f>IF(OR($A75="",$H75=""),"",IF($A75="Excluído",0,IF($O75="","",IFERROR($H75+$O75,""))))</f>
        <v/>
      </c>
      <c r="S75" s="19">
        <f>IF(COUNTA($A75:$K75)=0,"",IF($A75="Excluído","Excluído dos totais",IF($A75&lt;&gt;"A considerar","Estado inválido",IF($B75="","Indicar mês de competência",IF($C75="","Indicar entidade pagadora",IF($E75="","Indicar trabalhador / beneficiário",IF($F75="","Indicar tipo de situação",IF($G75="","Indicar regime",IF($I75="","Indicar base contributiva",IF($H75="","Indicar remuneração bruta",IF(IFERROR(MATCH($G75,$A$5:$A$9,0),0)=0,"Regime inválido",IF($L75="","Preencher taxa do trabalhador",IF(IFERROR(INDEX($D$5:$D$9,MATCH($G75,$A$5:$A$9,0)),"")="","Preencher aplicação do encargo",IF(IFERROR(INDEX($D$5:$D$9,MATCH($G75,$A$5:$A$9,0)),"")="Confirmar","Confirmar aplicação do encargo da entidade",IF(AND(IFERROR(INDEX($D$5:$D$9,MATCH($G75,$A$5:$A$9,0)),"")="Sim",$N75=""),"Preencher taxa da entidade",IF($I75&lt;0,"Base negativa — confirmar","OK"))))))))))))))))</f>
        <v/>
      </c>
    </row>
    <row r="76">
      <c r="A76" s="20" t="n"/>
      <c r="B76" s="21" t="n"/>
      <c r="C76" s="17" t="n"/>
      <c r="D76" s="20" t="n"/>
      <c r="E76" s="17" t="n"/>
      <c r="F76" s="17" t="n"/>
      <c r="G76" s="17" t="n"/>
      <c r="H76" s="31" t="n"/>
      <c r="I76" s="31" t="n"/>
      <c r="J76" s="31" t="n"/>
      <c r="K76" s="17" t="n"/>
      <c r="L76" s="23">
        <f>IF(OR($A76="",$G76=""),"",IFERROR(INDEX($B$5:$B$9,MATCH($G76,$A$5:$A$9,0)),""))</f>
        <v/>
      </c>
      <c r="M76" s="32">
        <f>IF(OR($A76="",$B76="",$G76="",$I76=""),"",IF($A76="Excluído",0,IF($L76="","",IFERROR($I76*$L76,""))))</f>
        <v/>
      </c>
      <c r="N76" s="23">
        <f>IF(OR($A76="",$G76=""),"",IFERROR(IF(INDEX($D$5:$D$9,MATCH($G76,$A$5:$A$9,0))="Não",0,IF(INDEX($D$5:$D$9,MATCH($G76,$A$5:$A$9,0))="Sim",INDEX($C$5:$C$9,MATCH($G76,$A$5:$A$9,0)),"")),""))</f>
        <v/>
      </c>
      <c r="O76" s="32">
        <f>IF(OR($A76="",$B76="",$G76="",$I76=""),"",IF($A76="Excluído",0,IF($N76="","",IFERROR($I76*$N76,""))))</f>
        <v/>
      </c>
      <c r="P76" s="32">
        <f>IF(OR($M76="",$O76=""),"",IFERROR($M76+$O76,""))</f>
        <v/>
      </c>
      <c r="Q76" s="32">
        <f>IF(OR($A76="",$H76=""),"",IF($A76="Excluído",0,IF($M76="","",IFERROR($H76-$M76-IF($J76="",0,$J76),""))))</f>
        <v/>
      </c>
      <c r="R76" s="32">
        <f>IF(OR($A76="",$H76=""),"",IF($A76="Excluído",0,IF($O76="","",IFERROR($H76+$O76,""))))</f>
        <v/>
      </c>
      <c r="S76" s="19">
        <f>IF(COUNTA($A76:$K76)=0,"",IF($A76="Excluído","Excluído dos totais",IF($A76&lt;&gt;"A considerar","Estado inválido",IF($B76="","Indicar mês de competência",IF($C76="","Indicar entidade pagadora",IF($E76="","Indicar trabalhador / beneficiário",IF($F76="","Indicar tipo de situação",IF($G76="","Indicar regime",IF($I76="","Indicar base contributiva",IF($H76="","Indicar remuneração bruta",IF(IFERROR(MATCH($G76,$A$5:$A$9,0),0)=0,"Regime inválido",IF($L76="","Preencher taxa do trabalhador",IF(IFERROR(INDEX($D$5:$D$9,MATCH($G76,$A$5:$A$9,0)),"")="","Preencher aplicação do encargo",IF(IFERROR(INDEX($D$5:$D$9,MATCH($G76,$A$5:$A$9,0)),"")="Confirmar","Confirmar aplicação do encargo da entidade",IF(AND(IFERROR(INDEX($D$5:$D$9,MATCH($G76,$A$5:$A$9,0)),"")="Sim",$N76=""),"Preencher taxa da entidade",IF($I76&lt;0,"Base negativa — confirmar","OK"))))))))))))))))</f>
        <v/>
      </c>
    </row>
    <row r="77">
      <c r="A77" s="20" t="n"/>
      <c r="B77" s="21" t="n"/>
      <c r="C77" s="17" t="n"/>
      <c r="D77" s="20" t="n"/>
      <c r="E77" s="17" t="n"/>
      <c r="F77" s="17" t="n"/>
      <c r="G77" s="17" t="n"/>
      <c r="H77" s="31" t="n"/>
      <c r="I77" s="31" t="n"/>
      <c r="J77" s="31" t="n"/>
      <c r="K77" s="17" t="n"/>
      <c r="L77" s="23">
        <f>IF(OR($A77="",$G77=""),"",IFERROR(INDEX($B$5:$B$9,MATCH($G77,$A$5:$A$9,0)),""))</f>
        <v/>
      </c>
      <c r="M77" s="32">
        <f>IF(OR($A77="",$B77="",$G77="",$I77=""),"",IF($A77="Excluído",0,IF($L77="","",IFERROR($I77*$L77,""))))</f>
        <v/>
      </c>
      <c r="N77" s="23">
        <f>IF(OR($A77="",$G77=""),"",IFERROR(IF(INDEX($D$5:$D$9,MATCH($G77,$A$5:$A$9,0))="Não",0,IF(INDEX($D$5:$D$9,MATCH($G77,$A$5:$A$9,0))="Sim",INDEX($C$5:$C$9,MATCH($G77,$A$5:$A$9,0)),"")),""))</f>
        <v/>
      </c>
      <c r="O77" s="32">
        <f>IF(OR($A77="",$B77="",$G77="",$I77=""),"",IF($A77="Excluído",0,IF($N77="","",IFERROR($I77*$N77,""))))</f>
        <v/>
      </c>
      <c r="P77" s="32">
        <f>IF(OR($M77="",$O77=""),"",IFERROR($M77+$O77,""))</f>
        <v/>
      </c>
      <c r="Q77" s="32">
        <f>IF(OR($A77="",$H77=""),"",IF($A77="Excluído",0,IF($M77="","",IFERROR($H77-$M77-IF($J77="",0,$J77),""))))</f>
        <v/>
      </c>
      <c r="R77" s="32">
        <f>IF(OR($A77="",$H77=""),"",IF($A77="Excluído",0,IF($O77="","",IFERROR($H77+$O77,""))))</f>
        <v/>
      </c>
      <c r="S77" s="19">
        <f>IF(COUNTA($A77:$K77)=0,"",IF($A77="Excluído","Excluído dos totais",IF($A77&lt;&gt;"A considerar","Estado inválido",IF($B77="","Indicar mês de competência",IF($C77="","Indicar entidade pagadora",IF($E77="","Indicar trabalhador / beneficiário",IF($F77="","Indicar tipo de situação",IF($G77="","Indicar regime",IF($I77="","Indicar base contributiva",IF($H77="","Indicar remuneração bruta",IF(IFERROR(MATCH($G77,$A$5:$A$9,0),0)=0,"Regime inválido",IF($L77="","Preencher taxa do trabalhador",IF(IFERROR(INDEX($D$5:$D$9,MATCH($G77,$A$5:$A$9,0)),"")="","Preencher aplicação do encargo",IF(IFERROR(INDEX($D$5:$D$9,MATCH($G77,$A$5:$A$9,0)),"")="Confirmar","Confirmar aplicação do encargo da entidade",IF(AND(IFERROR(INDEX($D$5:$D$9,MATCH($G77,$A$5:$A$9,0)),"")="Sim",$N77=""),"Preencher taxa da entidade",IF($I77&lt;0,"Base negativa — confirmar","OK"))))))))))))))))</f>
        <v/>
      </c>
    </row>
    <row r="78">
      <c r="A78" s="20" t="n"/>
      <c r="B78" s="21" t="n"/>
      <c r="C78" s="17" t="n"/>
      <c r="D78" s="20" t="n"/>
      <c r="E78" s="17" t="n"/>
      <c r="F78" s="17" t="n"/>
      <c r="G78" s="17" t="n"/>
      <c r="H78" s="31" t="n"/>
      <c r="I78" s="31" t="n"/>
      <c r="J78" s="31" t="n"/>
      <c r="K78" s="17" t="n"/>
      <c r="L78" s="23">
        <f>IF(OR($A78="",$G78=""),"",IFERROR(INDEX($B$5:$B$9,MATCH($G78,$A$5:$A$9,0)),""))</f>
        <v/>
      </c>
      <c r="M78" s="32">
        <f>IF(OR($A78="",$B78="",$G78="",$I78=""),"",IF($A78="Excluído",0,IF($L78="","",IFERROR($I78*$L78,""))))</f>
        <v/>
      </c>
      <c r="N78" s="23">
        <f>IF(OR($A78="",$G78=""),"",IFERROR(IF(INDEX($D$5:$D$9,MATCH($G78,$A$5:$A$9,0))="Não",0,IF(INDEX($D$5:$D$9,MATCH($G78,$A$5:$A$9,0))="Sim",INDEX($C$5:$C$9,MATCH($G78,$A$5:$A$9,0)),"")),""))</f>
        <v/>
      </c>
      <c r="O78" s="32">
        <f>IF(OR($A78="",$B78="",$G78="",$I78=""),"",IF($A78="Excluído",0,IF($N78="","",IFERROR($I78*$N78,""))))</f>
        <v/>
      </c>
      <c r="P78" s="32">
        <f>IF(OR($M78="",$O78=""),"",IFERROR($M78+$O78,""))</f>
        <v/>
      </c>
      <c r="Q78" s="32">
        <f>IF(OR($A78="",$H78=""),"",IF($A78="Excluído",0,IF($M78="","",IFERROR($H78-$M78-IF($J78="",0,$J78),""))))</f>
        <v/>
      </c>
      <c r="R78" s="32">
        <f>IF(OR($A78="",$H78=""),"",IF($A78="Excluído",0,IF($O78="","",IFERROR($H78+$O78,""))))</f>
        <v/>
      </c>
      <c r="S78" s="19">
        <f>IF(COUNTA($A78:$K78)=0,"",IF($A78="Excluído","Excluído dos totais",IF($A78&lt;&gt;"A considerar","Estado inválido",IF($B78="","Indicar mês de competência",IF($C78="","Indicar entidade pagadora",IF($E78="","Indicar trabalhador / beneficiário",IF($F78="","Indicar tipo de situação",IF($G78="","Indicar regime",IF($I78="","Indicar base contributiva",IF($H78="","Indicar remuneração bruta",IF(IFERROR(MATCH($G78,$A$5:$A$9,0),0)=0,"Regime inválido",IF($L78="","Preencher taxa do trabalhador",IF(IFERROR(INDEX($D$5:$D$9,MATCH($G78,$A$5:$A$9,0)),"")="","Preencher aplicação do encargo",IF(IFERROR(INDEX($D$5:$D$9,MATCH($G78,$A$5:$A$9,0)),"")="Confirmar","Confirmar aplicação do encargo da entidade",IF(AND(IFERROR(INDEX($D$5:$D$9,MATCH($G78,$A$5:$A$9,0)),"")="Sim",$N78=""),"Preencher taxa da entidade",IF($I78&lt;0,"Base negativa — confirmar","OK"))))))))))))))))</f>
        <v/>
      </c>
    </row>
    <row r="79">
      <c r="A79" s="20" t="n"/>
      <c r="B79" s="21" t="n"/>
      <c r="C79" s="17" t="n"/>
      <c r="D79" s="20" t="n"/>
      <c r="E79" s="17" t="n"/>
      <c r="F79" s="17" t="n"/>
      <c r="G79" s="17" t="n"/>
      <c r="H79" s="31" t="n"/>
      <c r="I79" s="31" t="n"/>
      <c r="J79" s="31" t="n"/>
      <c r="K79" s="17" t="n"/>
      <c r="L79" s="23">
        <f>IF(OR($A79="",$G79=""),"",IFERROR(INDEX($B$5:$B$9,MATCH($G79,$A$5:$A$9,0)),""))</f>
        <v/>
      </c>
      <c r="M79" s="32">
        <f>IF(OR($A79="",$B79="",$G79="",$I79=""),"",IF($A79="Excluído",0,IF($L79="","",IFERROR($I79*$L79,""))))</f>
        <v/>
      </c>
      <c r="N79" s="23">
        <f>IF(OR($A79="",$G79=""),"",IFERROR(IF(INDEX($D$5:$D$9,MATCH($G79,$A$5:$A$9,0))="Não",0,IF(INDEX($D$5:$D$9,MATCH($G79,$A$5:$A$9,0))="Sim",INDEX($C$5:$C$9,MATCH($G79,$A$5:$A$9,0)),"")),""))</f>
        <v/>
      </c>
      <c r="O79" s="32">
        <f>IF(OR($A79="",$B79="",$G79="",$I79=""),"",IF($A79="Excluído",0,IF($N79="","",IFERROR($I79*$N79,""))))</f>
        <v/>
      </c>
      <c r="P79" s="32">
        <f>IF(OR($M79="",$O79=""),"",IFERROR($M79+$O79,""))</f>
        <v/>
      </c>
      <c r="Q79" s="32">
        <f>IF(OR($A79="",$H79=""),"",IF($A79="Excluído",0,IF($M79="","",IFERROR($H79-$M79-IF($J79="",0,$J79),""))))</f>
        <v/>
      </c>
      <c r="R79" s="32">
        <f>IF(OR($A79="",$H79=""),"",IF($A79="Excluído",0,IF($O79="","",IFERROR($H79+$O79,""))))</f>
        <v/>
      </c>
      <c r="S79" s="19">
        <f>IF(COUNTA($A79:$K79)=0,"",IF($A79="Excluído","Excluído dos totais",IF($A79&lt;&gt;"A considerar","Estado inválido",IF($B79="","Indicar mês de competência",IF($C79="","Indicar entidade pagadora",IF($E79="","Indicar trabalhador / beneficiário",IF($F79="","Indicar tipo de situação",IF($G79="","Indicar regime",IF($I79="","Indicar base contributiva",IF($H79="","Indicar remuneração bruta",IF(IFERROR(MATCH($G79,$A$5:$A$9,0),0)=0,"Regime inválido",IF($L79="","Preencher taxa do trabalhador",IF(IFERROR(INDEX($D$5:$D$9,MATCH($G79,$A$5:$A$9,0)),"")="","Preencher aplicação do encargo",IF(IFERROR(INDEX($D$5:$D$9,MATCH($G79,$A$5:$A$9,0)),"")="Confirmar","Confirmar aplicação do encargo da entidade",IF(AND(IFERROR(INDEX($D$5:$D$9,MATCH($G79,$A$5:$A$9,0)),"")="Sim",$N79=""),"Preencher taxa da entidade",IF($I79&lt;0,"Base negativa — confirmar","OK"))))))))))))))))</f>
        <v/>
      </c>
    </row>
    <row r="80">
      <c r="A80" s="20" t="n"/>
      <c r="B80" s="21" t="n"/>
      <c r="C80" s="17" t="n"/>
      <c r="D80" s="20" t="n"/>
      <c r="E80" s="17" t="n"/>
      <c r="F80" s="17" t="n"/>
      <c r="G80" s="17" t="n"/>
      <c r="H80" s="31" t="n"/>
      <c r="I80" s="31" t="n"/>
      <c r="J80" s="31" t="n"/>
      <c r="K80" s="17" t="n"/>
      <c r="L80" s="23">
        <f>IF(OR($A80="",$G80=""),"",IFERROR(INDEX($B$5:$B$9,MATCH($G80,$A$5:$A$9,0)),""))</f>
        <v/>
      </c>
      <c r="M80" s="32">
        <f>IF(OR($A80="",$B80="",$G80="",$I80=""),"",IF($A80="Excluído",0,IF($L80="","",IFERROR($I80*$L80,""))))</f>
        <v/>
      </c>
      <c r="N80" s="23">
        <f>IF(OR($A80="",$G80=""),"",IFERROR(IF(INDEX($D$5:$D$9,MATCH($G80,$A$5:$A$9,0))="Não",0,IF(INDEX($D$5:$D$9,MATCH($G80,$A$5:$A$9,0))="Sim",INDEX($C$5:$C$9,MATCH($G80,$A$5:$A$9,0)),"")),""))</f>
        <v/>
      </c>
      <c r="O80" s="32">
        <f>IF(OR($A80="",$B80="",$G80="",$I80=""),"",IF($A80="Excluído",0,IF($N80="","",IFERROR($I80*$N80,""))))</f>
        <v/>
      </c>
      <c r="P80" s="32">
        <f>IF(OR($M80="",$O80=""),"",IFERROR($M80+$O80,""))</f>
        <v/>
      </c>
      <c r="Q80" s="32">
        <f>IF(OR($A80="",$H80=""),"",IF($A80="Excluído",0,IF($M80="","",IFERROR($H80-$M80-IF($J80="",0,$J80),""))))</f>
        <v/>
      </c>
      <c r="R80" s="32">
        <f>IF(OR($A80="",$H80=""),"",IF($A80="Excluído",0,IF($O80="","",IFERROR($H80+$O80,""))))</f>
        <v/>
      </c>
      <c r="S80" s="19">
        <f>IF(COUNTA($A80:$K80)=0,"",IF($A80="Excluído","Excluído dos totais",IF($A80&lt;&gt;"A considerar","Estado inválido",IF($B80="","Indicar mês de competência",IF($C80="","Indicar entidade pagadora",IF($E80="","Indicar trabalhador / beneficiário",IF($F80="","Indicar tipo de situação",IF($G80="","Indicar regime",IF($I80="","Indicar base contributiva",IF($H80="","Indicar remuneração bruta",IF(IFERROR(MATCH($G80,$A$5:$A$9,0),0)=0,"Regime inválido",IF($L80="","Preencher taxa do trabalhador",IF(IFERROR(INDEX($D$5:$D$9,MATCH($G80,$A$5:$A$9,0)),"")="","Preencher aplicação do encargo",IF(IFERROR(INDEX($D$5:$D$9,MATCH($G80,$A$5:$A$9,0)),"")="Confirmar","Confirmar aplicação do encargo da entidade",IF(AND(IFERROR(INDEX($D$5:$D$9,MATCH($G80,$A$5:$A$9,0)),"")="Sim",$N80=""),"Preencher taxa da entidade",IF($I80&lt;0,"Base negativa — confirmar","OK"))))))))))))))))</f>
        <v/>
      </c>
    </row>
    <row r="81">
      <c r="A81" s="20" t="n"/>
      <c r="B81" s="21" t="n"/>
      <c r="C81" s="17" t="n"/>
      <c r="D81" s="20" t="n"/>
      <c r="E81" s="17" t="n"/>
      <c r="F81" s="17" t="n"/>
      <c r="G81" s="17" t="n"/>
      <c r="H81" s="31" t="n"/>
      <c r="I81" s="31" t="n"/>
      <c r="J81" s="31" t="n"/>
      <c r="K81" s="17" t="n"/>
      <c r="L81" s="23">
        <f>IF(OR($A81="",$G81=""),"",IFERROR(INDEX($B$5:$B$9,MATCH($G81,$A$5:$A$9,0)),""))</f>
        <v/>
      </c>
      <c r="M81" s="32">
        <f>IF(OR($A81="",$B81="",$G81="",$I81=""),"",IF($A81="Excluído",0,IF($L81="","",IFERROR($I81*$L81,""))))</f>
        <v/>
      </c>
      <c r="N81" s="23">
        <f>IF(OR($A81="",$G81=""),"",IFERROR(IF(INDEX($D$5:$D$9,MATCH($G81,$A$5:$A$9,0))="Não",0,IF(INDEX($D$5:$D$9,MATCH($G81,$A$5:$A$9,0))="Sim",INDEX($C$5:$C$9,MATCH($G81,$A$5:$A$9,0)),"")),""))</f>
        <v/>
      </c>
      <c r="O81" s="32">
        <f>IF(OR($A81="",$B81="",$G81="",$I81=""),"",IF($A81="Excluído",0,IF($N81="","",IFERROR($I81*$N81,""))))</f>
        <v/>
      </c>
      <c r="P81" s="32">
        <f>IF(OR($M81="",$O81=""),"",IFERROR($M81+$O81,""))</f>
        <v/>
      </c>
      <c r="Q81" s="32">
        <f>IF(OR($A81="",$H81=""),"",IF($A81="Excluído",0,IF($M81="","",IFERROR($H81-$M81-IF($J81="",0,$J81),""))))</f>
        <v/>
      </c>
      <c r="R81" s="32">
        <f>IF(OR($A81="",$H81=""),"",IF($A81="Excluído",0,IF($O81="","",IFERROR($H81+$O81,""))))</f>
        <v/>
      </c>
      <c r="S81" s="19">
        <f>IF(COUNTA($A81:$K81)=0,"",IF($A81="Excluído","Excluído dos totais",IF($A81&lt;&gt;"A considerar","Estado inválido",IF($B81="","Indicar mês de competência",IF($C81="","Indicar entidade pagadora",IF($E81="","Indicar trabalhador / beneficiário",IF($F81="","Indicar tipo de situação",IF($G81="","Indicar regime",IF($I81="","Indicar base contributiva",IF($H81="","Indicar remuneração bruta",IF(IFERROR(MATCH($G81,$A$5:$A$9,0),0)=0,"Regime inválido",IF($L81="","Preencher taxa do trabalhador",IF(IFERROR(INDEX($D$5:$D$9,MATCH($G81,$A$5:$A$9,0)),"")="","Preencher aplicação do encargo",IF(IFERROR(INDEX($D$5:$D$9,MATCH($G81,$A$5:$A$9,0)),"")="Confirmar","Confirmar aplicação do encargo da entidade",IF(AND(IFERROR(INDEX($D$5:$D$9,MATCH($G81,$A$5:$A$9,0)),"")="Sim",$N81=""),"Preencher taxa da entidade",IF($I81&lt;0,"Base negativa — confirmar","OK"))))))))))))))))</f>
        <v/>
      </c>
    </row>
    <row r="82">
      <c r="A82" s="20" t="n"/>
      <c r="B82" s="21" t="n"/>
      <c r="C82" s="17" t="n"/>
      <c r="D82" s="20" t="n"/>
      <c r="E82" s="17" t="n"/>
      <c r="F82" s="17" t="n"/>
      <c r="G82" s="17" t="n"/>
      <c r="H82" s="31" t="n"/>
      <c r="I82" s="31" t="n"/>
      <c r="J82" s="31" t="n"/>
      <c r="K82" s="17" t="n"/>
      <c r="L82" s="23">
        <f>IF(OR($A82="",$G82=""),"",IFERROR(INDEX($B$5:$B$9,MATCH($G82,$A$5:$A$9,0)),""))</f>
        <v/>
      </c>
      <c r="M82" s="32">
        <f>IF(OR($A82="",$B82="",$G82="",$I82=""),"",IF($A82="Excluído",0,IF($L82="","",IFERROR($I82*$L82,""))))</f>
        <v/>
      </c>
      <c r="N82" s="23">
        <f>IF(OR($A82="",$G82=""),"",IFERROR(IF(INDEX($D$5:$D$9,MATCH($G82,$A$5:$A$9,0))="Não",0,IF(INDEX($D$5:$D$9,MATCH($G82,$A$5:$A$9,0))="Sim",INDEX($C$5:$C$9,MATCH($G82,$A$5:$A$9,0)),"")),""))</f>
        <v/>
      </c>
      <c r="O82" s="32">
        <f>IF(OR($A82="",$B82="",$G82="",$I82=""),"",IF($A82="Excluído",0,IF($N82="","",IFERROR($I82*$N82,""))))</f>
        <v/>
      </c>
      <c r="P82" s="32">
        <f>IF(OR($M82="",$O82=""),"",IFERROR($M82+$O82,""))</f>
        <v/>
      </c>
      <c r="Q82" s="32">
        <f>IF(OR($A82="",$H82=""),"",IF($A82="Excluído",0,IF($M82="","",IFERROR($H82-$M82-IF($J82="",0,$J82),""))))</f>
        <v/>
      </c>
      <c r="R82" s="32">
        <f>IF(OR($A82="",$H82=""),"",IF($A82="Excluído",0,IF($O82="","",IFERROR($H82+$O82,""))))</f>
        <v/>
      </c>
      <c r="S82" s="19">
        <f>IF(COUNTA($A82:$K82)=0,"",IF($A82="Excluído","Excluído dos totais",IF($A82&lt;&gt;"A considerar","Estado inválido",IF($B82="","Indicar mês de competência",IF($C82="","Indicar entidade pagadora",IF($E82="","Indicar trabalhador / beneficiário",IF($F82="","Indicar tipo de situação",IF($G82="","Indicar regime",IF($I82="","Indicar base contributiva",IF($H82="","Indicar remuneração bruta",IF(IFERROR(MATCH($G82,$A$5:$A$9,0),0)=0,"Regime inválido",IF($L82="","Preencher taxa do trabalhador",IF(IFERROR(INDEX($D$5:$D$9,MATCH($G82,$A$5:$A$9,0)),"")="","Preencher aplicação do encargo",IF(IFERROR(INDEX($D$5:$D$9,MATCH($G82,$A$5:$A$9,0)),"")="Confirmar","Confirmar aplicação do encargo da entidade",IF(AND(IFERROR(INDEX($D$5:$D$9,MATCH($G82,$A$5:$A$9,0)),"")="Sim",$N82=""),"Preencher taxa da entidade",IF($I82&lt;0,"Base negativa — confirmar","OK"))))))))))))))))</f>
        <v/>
      </c>
    </row>
    <row r="83">
      <c r="A83" s="20" t="n"/>
      <c r="B83" s="21" t="n"/>
      <c r="C83" s="17" t="n"/>
      <c r="D83" s="20" t="n"/>
      <c r="E83" s="17" t="n"/>
      <c r="F83" s="17" t="n"/>
      <c r="G83" s="17" t="n"/>
      <c r="H83" s="31" t="n"/>
      <c r="I83" s="31" t="n"/>
      <c r="J83" s="31" t="n"/>
      <c r="K83" s="17" t="n"/>
      <c r="L83" s="23">
        <f>IF(OR($A83="",$G83=""),"",IFERROR(INDEX($B$5:$B$9,MATCH($G83,$A$5:$A$9,0)),""))</f>
        <v/>
      </c>
      <c r="M83" s="32">
        <f>IF(OR($A83="",$B83="",$G83="",$I83=""),"",IF($A83="Excluído",0,IF($L83="","",IFERROR($I83*$L83,""))))</f>
        <v/>
      </c>
      <c r="N83" s="23">
        <f>IF(OR($A83="",$G83=""),"",IFERROR(IF(INDEX($D$5:$D$9,MATCH($G83,$A$5:$A$9,0))="Não",0,IF(INDEX($D$5:$D$9,MATCH($G83,$A$5:$A$9,0))="Sim",INDEX($C$5:$C$9,MATCH($G83,$A$5:$A$9,0)),"")),""))</f>
        <v/>
      </c>
      <c r="O83" s="32">
        <f>IF(OR($A83="",$B83="",$G83="",$I83=""),"",IF($A83="Excluído",0,IF($N83="","",IFERROR($I83*$N83,""))))</f>
        <v/>
      </c>
      <c r="P83" s="32">
        <f>IF(OR($M83="",$O83=""),"",IFERROR($M83+$O83,""))</f>
        <v/>
      </c>
      <c r="Q83" s="32">
        <f>IF(OR($A83="",$H83=""),"",IF($A83="Excluído",0,IF($M83="","",IFERROR($H83-$M83-IF($J83="",0,$J83),""))))</f>
        <v/>
      </c>
      <c r="R83" s="32">
        <f>IF(OR($A83="",$H83=""),"",IF($A83="Excluído",0,IF($O83="","",IFERROR($H83+$O83,""))))</f>
        <v/>
      </c>
      <c r="S83" s="19">
        <f>IF(COUNTA($A83:$K83)=0,"",IF($A83="Excluído","Excluído dos totais",IF($A83&lt;&gt;"A considerar","Estado inválido",IF($B83="","Indicar mês de competência",IF($C83="","Indicar entidade pagadora",IF($E83="","Indicar trabalhador / beneficiário",IF($F83="","Indicar tipo de situação",IF($G83="","Indicar regime",IF($I83="","Indicar base contributiva",IF($H83="","Indicar remuneração bruta",IF(IFERROR(MATCH($G83,$A$5:$A$9,0),0)=0,"Regime inválido",IF($L83="","Preencher taxa do trabalhador",IF(IFERROR(INDEX($D$5:$D$9,MATCH($G83,$A$5:$A$9,0)),"")="","Preencher aplicação do encargo",IF(IFERROR(INDEX($D$5:$D$9,MATCH($G83,$A$5:$A$9,0)),"")="Confirmar","Confirmar aplicação do encargo da entidade",IF(AND(IFERROR(INDEX($D$5:$D$9,MATCH($G83,$A$5:$A$9,0)),"")="Sim",$N83=""),"Preencher taxa da entidade",IF($I83&lt;0,"Base negativa — confirmar","OK"))))))))))))))))</f>
        <v/>
      </c>
    </row>
    <row r="84">
      <c r="A84" s="20" t="n"/>
      <c r="B84" s="21" t="n"/>
      <c r="C84" s="17" t="n"/>
      <c r="D84" s="20" t="n"/>
      <c r="E84" s="17" t="n"/>
      <c r="F84" s="17" t="n"/>
      <c r="G84" s="17" t="n"/>
      <c r="H84" s="31" t="n"/>
      <c r="I84" s="31" t="n"/>
      <c r="J84" s="31" t="n"/>
      <c r="K84" s="17" t="n"/>
      <c r="L84" s="23">
        <f>IF(OR($A84="",$G84=""),"",IFERROR(INDEX($B$5:$B$9,MATCH($G84,$A$5:$A$9,0)),""))</f>
        <v/>
      </c>
      <c r="M84" s="32">
        <f>IF(OR($A84="",$B84="",$G84="",$I84=""),"",IF($A84="Excluído",0,IF($L84="","",IFERROR($I84*$L84,""))))</f>
        <v/>
      </c>
      <c r="N84" s="23">
        <f>IF(OR($A84="",$G84=""),"",IFERROR(IF(INDEX($D$5:$D$9,MATCH($G84,$A$5:$A$9,0))="Não",0,IF(INDEX($D$5:$D$9,MATCH($G84,$A$5:$A$9,0))="Sim",INDEX($C$5:$C$9,MATCH($G84,$A$5:$A$9,0)),"")),""))</f>
        <v/>
      </c>
      <c r="O84" s="32">
        <f>IF(OR($A84="",$B84="",$G84="",$I84=""),"",IF($A84="Excluído",0,IF($N84="","",IFERROR($I84*$N84,""))))</f>
        <v/>
      </c>
      <c r="P84" s="32">
        <f>IF(OR($M84="",$O84=""),"",IFERROR($M84+$O84,""))</f>
        <v/>
      </c>
      <c r="Q84" s="32">
        <f>IF(OR($A84="",$H84=""),"",IF($A84="Excluído",0,IF($M84="","",IFERROR($H84-$M84-IF($J84="",0,$J84),""))))</f>
        <v/>
      </c>
      <c r="R84" s="32">
        <f>IF(OR($A84="",$H84=""),"",IF($A84="Excluído",0,IF($O84="","",IFERROR($H84+$O84,""))))</f>
        <v/>
      </c>
      <c r="S84" s="19">
        <f>IF(COUNTA($A84:$K84)=0,"",IF($A84="Excluído","Excluído dos totais",IF($A84&lt;&gt;"A considerar","Estado inválido",IF($B84="","Indicar mês de competência",IF($C84="","Indicar entidade pagadora",IF($E84="","Indicar trabalhador / beneficiário",IF($F84="","Indicar tipo de situação",IF($G84="","Indicar regime",IF($I84="","Indicar base contributiva",IF($H84="","Indicar remuneração bruta",IF(IFERROR(MATCH($G84,$A$5:$A$9,0),0)=0,"Regime inválido",IF($L84="","Preencher taxa do trabalhador",IF(IFERROR(INDEX($D$5:$D$9,MATCH($G84,$A$5:$A$9,0)),"")="","Preencher aplicação do encargo",IF(IFERROR(INDEX($D$5:$D$9,MATCH($G84,$A$5:$A$9,0)),"")="Confirmar","Confirmar aplicação do encargo da entidade",IF(AND(IFERROR(INDEX($D$5:$D$9,MATCH($G84,$A$5:$A$9,0)),"")="Sim",$N84=""),"Preencher taxa da entidade",IF($I84&lt;0,"Base negativa — confirmar","OK"))))))))))))))))</f>
        <v/>
      </c>
    </row>
    <row r="85">
      <c r="A85" s="20" t="n"/>
      <c r="B85" s="21" t="n"/>
      <c r="C85" s="17" t="n"/>
      <c r="D85" s="20" t="n"/>
      <c r="E85" s="17" t="n"/>
      <c r="F85" s="17" t="n"/>
      <c r="G85" s="17" t="n"/>
      <c r="H85" s="31" t="n"/>
      <c r="I85" s="31" t="n"/>
      <c r="J85" s="31" t="n"/>
      <c r="K85" s="17" t="n"/>
      <c r="L85" s="23">
        <f>IF(OR($A85="",$G85=""),"",IFERROR(INDEX($B$5:$B$9,MATCH($G85,$A$5:$A$9,0)),""))</f>
        <v/>
      </c>
      <c r="M85" s="32">
        <f>IF(OR($A85="",$B85="",$G85="",$I85=""),"",IF($A85="Excluído",0,IF($L85="","",IFERROR($I85*$L85,""))))</f>
        <v/>
      </c>
      <c r="N85" s="23">
        <f>IF(OR($A85="",$G85=""),"",IFERROR(IF(INDEX($D$5:$D$9,MATCH($G85,$A$5:$A$9,0))="Não",0,IF(INDEX($D$5:$D$9,MATCH($G85,$A$5:$A$9,0))="Sim",INDEX($C$5:$C$9,MATCH($G85,$A$5:$A$9,0)),"")),""))</f>
        <v/>
      </c>
      <c r="O85" s="32">
        <f>IF(OR($A85="",$B85="",$G85="",$I85=""),"",IF($A85="Excluído",0,IF($N85="","",IFERROR($I85*$N85,""))))</f>
        <v/>
      </c>
      <c r="P85" s="32">
        <f>IF(OR($M85="",$O85=""),"",IFERROR($M85+$O85,""))</f>
        <v/>
      </c>
      <c r="Q85" s="32">
        <f>IF(OR($A85="",$H85=""),"",IF($A85="Excluído",0,IF($M85="","",IFERROR($H85-$M85-IF($J85="",0,$J85),""))))</f>
        <v/>
      </c>
      <c r="R85" s="32">
        <f>IF(OR($A85="",$H85=""),"",IF($A85="Excluído",0,IF($O85="","",IFERROR($H85+$O85,""))))</f>
        <v/>
      </c>
      <c r="S85" s="19">
        <f>IF(COUNTA($A85:$K85)=0,"",IF($A85="Excluído","Excluído dos totais",IF($A85&lt;&gt;"A considerar","Estado inválido",IF($B85="","Indicar mês de competência",IF($C85="","Indicar entidade pagadora",IF($E85="","Indicar trabalhador / beneficiário",IF($F85="","Indicar tipo de situação",IF($G85="","Indicar regime",IF($I85="","Indicar base contributiva",IF($H85="","Indicar remuneração bruta",IF(IFERROR(MATCH($G85,$A$5:$A$9,0),0)=0,"Regime inválido",IF($L85="","Preencher taxa do trabalhador",IF(IFERROR(INDEX($D$5:$D$9,MATCH($G85,$A$5:$A$9,0)),"")="","Preencher aplicação do encargo",IF(IFERROR(INDEX($D$5:$D$9,MATCH($G85,$A$5:$A$9,0)),"")="Confirmar","Confirmar aplicação do encargo da entidade",IF(AND(IFERROR(INDEX($D$5:$D$9,MATCH($G85,$A$5:$A$9,0)),"")="Sim",$N85=""),"Preencher taxa da entidade",IF($I85&lt;0,"Base negativa — confirmar","OK"))))))))))))))))</f>
        <v/>
      </c>
    </row>
    <row r="86">
      <c r="A86" s="20" t="n"/>
      <c r="B86" s="21" t="n"/>
      <c r="C86" s="17" t="n"/>
      <c r="D86" s="20" t="n"/>
      <c r="E86" s="17" t="n"/>
      <c r="F86" s="17" t="n"/>
      <c r="G86" s="17" t="n"/>
      <c r="H86" s="31" t="n"/>
      <c r="I86" s="31" t="n"/>
      <c r="J86" s="31" t="n"/>
      <c r="K86" s="17" t="n"/>
      <c r="L86" s="23">
        <f>IF(OR($A86="",$G86=""),"",IFERROR(INDEX($B$5:$B$9,MATCH($G86,$A$5:$A$9,0)),""))</f>
        <v/>
      </c>
      <c r="M86" s="32">
        <f>IF(OR($A86="",$B86="",$G86="",$I86=""),"",IF($A86="Excluído",0,IF($L86="","",IFERROR($I86*$L86,""))))</f>
        <v/>
      </c>
      <c r="N86" s="23">
        <f>IF(OR($A86="",$G86=""),"",IFERROR(IF(INDEX($D$5:$D$9,MATCH($G86,$A$5:$A$9,0))="Não",0,IF(INDEX($D$5:$D$9,MATCH($G86,$A$5:$A$9,0))="Sim",INDEX($C$5:$C$9,MATCH($G86,$A$5:$A$9,0)),"")),""))</f>
        <v/>
      </c>
      <c r="O86" s="32">
        <f>IF(OR($A86="",$B86="",$G86="",$I86=""),"",IF($A86="Excluído",0,IF($N86="","",IFERROR($I86*$N86,""))))</f>
        <v/>
      </c>
      <c r="P86" s="32">
        <f>IF(OR($M86="",$O86=""),"",IFERROR($M86+$O86,""))</f>
        <v/>
      </c>
      <c r="Q86" s="32">
        <f>IF(OR($A86="",$H86=""),"",IF($A86="Excluído",0,IF($M86="","",IFERROR($H86-$M86-IF($J86="",0,$J86),""))))</f>
        <v/>
      </c>
      <c r="R86" s="32">
        <f>IF(OR($A86="",$H86=""),"",IF($A86="Excluído",0,IF($O86="","",IFERROR($H86+$O86,""))))</f>
        <v/>
      </c>
      <c r="S86" s="19">
        <f>IF(COUNTA($A86:$K86)=0,"",IF($A86="Excluído","Excluído dos totais",IF($A86&lt;&gt;"A considerar","Estado inválido",IF($B86="","Indicar mês de competência",IF($C86="","Indicar entidade pagadora",IF($E86="","Indicar trabalhador / beneficiário",IF($F86="","Indicar tipo de situação",IF($G86="","Indicar regime",IF($I86="","Indicar base contributiva",IF($H86="","Indicar remuneração bruta",IF(IFERROR(MATCH($G86,$A$5:$A$9,0),0)=0,"Regime inválido",IF($L86="","Preencher taxa do trabalhador",IF(IFERROR(INDEX($D$5:$D$9,MATCH($G86,$A$5:$A$9,0)),"")="","Preencher aplicação do encargo",IF(IFERROR(INDEX($D$5:$D$9,MATCH($G86,$A$5:$A$9,0)),"")="Confirmar","Confirmar aplicação do encargo da entidade",IF(AND(IFERROR(INDEX($D$5:$D$9,MATCH($G86,$A$5:$A$9,0)),"")="Sim",$N86=""),"Preencher taxa da entidade",IF($I86&lt;0,"Base negativa — confirmar","OK"))))))))))))))))</f>
        <v/>
      </c>
    </row>
    <row r="87">
      <c r="A87" s="20" t="n"/>
      <c r="B87" s="21" t="n"/>
      <c r="C87" s="17" t="n"/>
      <c r="D87" s="20" t="n"/>
      <c r="E87" s="17" t="n"/>
      <c r="F87" s="17" t="n"/>
      <c r="G87" s="17" t="n"/>
      <c r="H87" s="31" t="n"/>
      <c r="I87" s="31" t="n"/>
      <c r="J87" s="31" t="n"/>
      <c r="K87" s="17" t="n"/>
      <c r="L87" s="23">
        <f>IF(OR($A87="",$G87=""),"",IFERROR(INDEX($B$5:$B$9,MATCH($G87,$A$5:$A$9,0)),""))</f>
        <v/>
      </c>
      <c r="M87" s="32">
        <f>IF(OR($A87="",$B87="",$G87="",$I87=""),"",IF($A87="Excluído",0,IF($L87="","",IFERROR($I87*$L87,""))))</f>
        <v/>
      </c>
      <c r="N87" s="23">
        <f>IF(OR($A87="",$G87=""),"",IFERROR(IF(INDEX($D$5:$D$9,MATCH($G87,$A$5:$A$9,0))="Não",0,IF(INDEX($D$5:$D$9,MATCH($G87,$A$5:$A$9,0))="Sim",INDEX($C$5:$C$9,MATCH($G87,$A$5:$A$9,0)),"")),""))</f>
        <v/>
      </c>
      <c r="O87" s="32">
        <f>IF(OR($A87="",$B87="",$G87="",$I87=""),"",IF($A87="Excluído",0,IF($N87="","",IFERROR($I87*$N87,""))))</f>
        <v/>
      </c>
      <c r="P87" s="32">
        <f>IF(OR($M87="",$O87=""),"",IFERROR($M87+$O87,""))</f>
        <v/>
      </c>
      <c r="Q87" s="32">
        <f>IF(OR($A87="",$H87=""),"",IF($A87="Excluído",0,IF($M87="","",IFERROR($H87-$M87-IF($J87="",0,$J87),""))))</f>
        <v/>
      </c>
      <c r="R87" s="32">
        <f>IF(OR($A87="",$H87=""),"",IF($A87="Excluído",0,IF($O87="","",IFERROR($H87+$O87,""))))</f>
        <v/>
      </c>
      <c r="S87" s="19">
        <f>IF(COUNTA($A87:$K87)=0,"",IF($A87="Excluído","Excluído dos totais",IF($A87&lt;&gt;"A considerar","Estado inválido",IF($B87="","Indicar mês de competência",IF($C87="","Indicar entidade pagadora",IF($E87="","Indicar trabalhador / beneficiário",IF($F87="","Indicar tipo de situação",IF($G87="","Indicar regime",IF($I87="","Indicar base contributiva",IF($H87="","Indicar remuneração bruta",IF(IFERROR(MATCH($G87,$A$5:$A$9,0),0)=0,"Regime inválido",IF($L87="","Preencher taxa do trabalhador",IF(IFERROR(INDEX($D$5:$D$9,MATCH($G87,$A$5:$A$9,0)),"")="","Preencher aplicação do encargo",IF(IFERROR(INDEX($D$5:$D$9,MATCH($G87,$A$5:$A$9,0)),"")="Confirmar","Confirmar aplicação do encargo da entidade",IF(AND(IFERROR(INDEX($D$5:$D$9,MATCH($G87,$A$5:$A$9,0)),"")="Sim",$N87=""),"Preencher taxa da entidade",IF($I87&lt;0,"Base negativa — confirmar","OK"))))))))))))))))</f>
        <v/>
      </c>
    </row>
    <row r="88">
      <c r="A88" s="20" t="n"/>
      <c r="B88" s="21" t="n"/>
      <c r="C88" s="17" t="n"/>
      <c r="D88" s="20" t="n"/>
      <c r="E88" s="17" t="n"/>
      <c r="F88" s="17" t="n"/>
      <c r="G88" s="17" t="n"/>
      <c r="H88" s="31" t="n"/>
      <c r="I88" s="31" t="n"/>
      <c r="J88" s="31" t="n"/>
      <c r="K88" s="17" t="n"/>
      <c r="L88" s="23">
        <f>IF(OR($A88="",$G88=""),"",IFERROR(INDEX($B$5:$B$9,MATCH($G88,$A$5:$A$9,0)),""))</f>
        <v/>
      </c>
      <c r="M88" s="32">
        <f>IF(OR($A88="",$B88="",$G88="",$I88=""),"",IF($A88="Excluído",0,IF($L88="","",IFERROR($I88*$L88,""))))</f>
        <v/>
      </c>
      <c r="N88" s="23">
        <f>IF(OR($A88="",$G88=""),"",IFERROR(IF(INDEX($D$5:$D$9,MATCH($G88,$A$5:$A$9,0))="Não",0,IF(INDEX($D$5:$D$9,MATCH($G88,$A$5:$A$9,0))="Sim",INDEX($C$5:$C$9,MATCH($G88,$A$5:$A$9,0)),"")),""))</f>
        <v/>
      </c>
      <c r="O88" s="32">
        <f>IF(OR($A88="",$B88="",$G88="",$I88=""),"",IF($A88="Excluído",0,IF($N88="","",IFERROR($I88*$N88,""))))</f>
        <v/>
      </c>
      <c r="P88" s="32">
        <f>IF(OR($M88="",$O88=""),"",IFERROR($M88+$O88,""))</f>
        <v/>
      </c>
      <c r="Q88" s="32">
        <f>IF(OR($A88="",$H88=""),"",IF($A88="Excluído",0,IF($M88="","",IFERROR($H88-$M88-IF($J88="",0,$J88),""))))</f>
        <v/>
      </c>
      <c r="R88" s="32">
        <f>IF(OR($A88="",$H88=""),"",IF($A88="Excluído",0,IF($O88="","",IFERROR($H88+$O88,""))))</f>
        <v/>
      </c>
      <c r="S88" s="19">
        <f>IF(COUNTA($A88:$K88)=0,"",IF($A88="Excluído","Excluído dos totais",IF($A88&lt;&gt;"A considerar","Estado inválido",IF($B88="","Indicar mês de competência",IF($C88="","Indicar entidade pagadora",IF($E88="","Indicar trabalhador / beneficiário",IF($F88="","Indicar tipo de situação",IF($G88="","Indicar regime",IF($I88="","Indicar base contributiva",IF($H88="","Indicar remuneração bruta",IF(IFERROR(MATCH($G88,$A$5:$A$9,0),0)=0,"Regime inválido",IF($L88="","Preencher taxa do trabalhador",IF(IFERROR(INDEX($D$5:$D$9,MATCH($G88,$A$5:$A$9,0)),"")="","Preencher aplicação do encargo",IF(IFERROR(INDEX($D$5:$D$9,MATCH($G88,$A$5:$A$9,0)),"")="Confirmar","Confirmar aplicação do encargo da entidade",IF(AND(IFERROR(INDEX($D$5:$D$9,MATCH($G88,$A$5:$A$9,0)),"")="Sim",$N88=""),"Preencher taxa da entidade",IF($I88&lt;0,"Base negativa — confirmar","OK"))))))))))))))))</f>
        <v/>
      </c>
    </row>
    <row r="89">
      <c r="A89" s="20" t="n"/>
      <c r="B89" s="21" t="n"/>
      <c r="C89" s="17" t="n"/>
      <c r="D89" s="20" t="n"/>
      <c r="E89" s="17" t="n"/>
      <c r="F89" s="17" t="n"/>
      <c r="G89" s="17" t="n"/>
      <c r="H89" s="31" t="n"/>
      <c r="I89" s="31" t="n"/>
      <c r="J89" s="31" t="n"/>
      <c r="K89" s="17" t="n"/>
      <c r="L89" s="23">
        <f>IF(OR($A89="",$G89=""),"",IFERROR(INDEX($B$5:$B$9,MATCH($G89,$A$5:$A$9,0)),""))</f>
        <v/>
      </c>
      <c r="M89" s="32">
        <f>IF(OR($A89="",$B89="",$G89="",$I89=""),"",IF($A89="Excluído",0,IF($L89="","",IFERROR($I89*$L89,""))))</f>
        <v/>
      </c>
      <c r="N89" s="23">
        <f>IF(OR($A89="",$G89=""),"",IFERROR(IF(INDEX($D$5:$D$9,MATCH($G89,$A$5:$A$9,0))="Não",0,IF(INDEX($D$5:$D$9,MATCH($G89,$A$5:$A$9,0))="Sim",INDEX($C$5:$C$9,MATCH($G89,$A$5:$A$9,0)),"")),""))</f>
        <v/>
      </c>
      <c r="O89" s="32">
        <f>IF(OR($A89="",$B89="",$G89="",$I89=""),"",IF($A89="Excluído",0,IF($N89="","",IFERROR($I89*$N89,""))))</f>
        <v/>
      </c>
      <c r="P89" s="32">
        <f>IF(OR($M89="",$O89=""),"",IFERROR($M89+$O89,""))</f>
        <v/>
      </c>
      <c r="Q89" s="32">
        <f>IF(OR($A89="",$H89=""),"",IF($A89="Excluído",0,IF($M89="","",IFERROR($H89-$M89-IF($J89="",0,$J89),""))))</f>
        <v/>
      </c>
      <c r="R89" s="32">
        <f>IF(OR($A89="",$H89=""),"",IF($A89="Excluído",0,IF($O89="","",IFERROR($H89+$O89,""))))</f>
        <v/>
      </c>
      <c r="S89" s="19">
        <f>IF(COUNTA($A89:$K89)=0,"",IF($A89="Excluído","Excluído dos totais",IF($A89&lt;&gt;"A considerar","Estado inválido",IF($B89="","Indicar mês de competência",IF($C89="","Indicar entidade pagadora",IF($E89="","Indicar trabalhador / beneficiário",IF($F89="","Indicar tipo de situação",IF($G89="","Indicar regime",IF($I89="","Indicar base contributiva",IF($H89="","Indicar remuneração bruta",IF(IFERROR(MATCH($G89,$A$5:$A$9,0),0)=0,"Regime inválido",IF($L89="","Preencher taxa do trabalhador",IF(IFERROR(INDEX($D$5:$D$9,MATCH($G89,$A$5:$A$9,0)),"")="","Preencher aplicação do encargo",IF(IFERROR(INDEX($D$5:$D$9,MATCH($G89,$A$5:$A$9,0)),"")="Confirmar","Confirmar aplicação do encargo da entidade",IF(AND(IFERROR(INDEX($D$5:$D$9,MATCH($G89,$A$5:$A$9,0)),"")="Sim",$N89=""),"Preencher taxa da entidade",IF($I89&lt;0,"Base negativa — confirmar","OK"))))))))))))))))</f>
        <v/>
      </c>
    </row>
    <row r="90">
      <c r="A90" s="20" t="n"/>
      <c r="B90" s="21" t="n"/>
      <c r="C90" s="17" t="n"/>
      <c r="D90" s="20" t="n"/>
      <c r="E90" s="17" t="n"/>
      <c r="F90" s="17" t="n"/>
      <c r="G90" s="17" t="n"/>
      <c r="H90" s="31" t="n"/>
      <c r="I90" s="31" t="n"/>
      <c r="J90" s="31" t="n"/>
      <c r="K90" s="17" t="n"/>
      <c r="L90" s="23">
        <f>IF(OR($A90="",$G90=""),"",IFERROR(INDEX($B$5:$B$9,MATCH($G90,$A$5:$A$9,0)),""))</f>
        <v/>
      </c>
      <c r="M90" s="32">
        <f>IF(OR($A90="",$B90="",$G90="",$I90=""),"",IF($A90="Excluído",0,IF($L90="","",IFERROR($I90*$L90,""))))</f>
        <v/>
      </c>
      <c r="N90" s="23">
        <f>IF(OR($A90="",$G90=""),"",IFERROR(IF(INDEX($D$5:$D$9,MATCH($G90,$A$5:$A$9,0))="Não",0,IF(INDEX($D$5:$D$9,MATCH($G90,$A$5:$A$9,0))="Sim",INDEX($C$5:$C$9,MATCH($G90,$A$5:$A$9,0)),"")),""))</f>
        <v/>
      </c>
      <c r="O90" s="32">
        <f>IF(OR($A90="",$B90="",$G90="",$I90=""),"",IF($A90="Excluído",0,IF($N90="","",IFERROR($I90*$N90,""))))</f>
        <v/>
      </c>
      <c r="P90" s="32">
        <f>IF(OR($M90="",$O90=""),"",IFERROR($M90+$O90,""))</f>
        <v/>
      </c>
      <c r="Q90" s="32">
        <f>IF(OR($A90="",$H90=""),"",IF($A90="Excluído",0,IF($M90="","",IFERROR($H90-$M90-IF($J90="",0,$J90),""))))</f>
        <v/>
      </c>
      <c r="R90" s="32">
        <f>IF(OR($A90="",$H90=""),"",IF($A90="Excluído",0,IF($O90="","",IFERROR($H90+$O90,""))))</f>
        <v/>
      </c>
      <c r="S90" s="19">
        <f>IF(COUNTA($A90:$K90)=0,"",IF($A90="Excluído","Excluído dos totais",IF($A90&lt;&gt;"A considerar","Estado inválido",IF($B90="","Indicar mês de competência",IF($C90="","Indicar entidade pagadora",IF($E90="","Indicar trabalhador / beneficiário",IF($F90="","Indicar tipo de situação",IF($G90="","Indicar regime",IF($I90="","Indicar base contributiva",IF($H90="","Indicar remuneração bruta",IF(IFERROR(MATCH($G90,$A$5:$A$9,0),0)=0,"Regime inválido",IF($L90="","Preencher taxa do trabalhador",IF(IFERROR(INDEX($D$5:$D$9,MATCH($G90,$A$5:$A$9,0)),"")="","Preencher aplicação do encargo",IF(IFERROR(INDEX($D$5:$D$9,MATCH($G90,$A$5:$A$9,0)),"")="Confirmar","Confirmar aplicação do encargo da entidade",IF(AND(IFERROR(INDEX($D$5:$D$9,MATCH($G90,$A$5:$A$9,0)),"")="Sim",$N90=""),"Preencher taxa da entidade",IF($I90&lt;0,"Base negativa — confirmar","OK"))))))))))))))))</f>
        <v/>
      </c>
    </row>
    <row r="91">
      <c r="A91" s="20" t="n"/>
      <c r="B91" s="21" t="n"/>
      <c r="C91" s="17" t="n"/>
      <c r="D91" s="20" t="n"/>
      <c r="E91" s="17" t="n"/>
      <c r="F91" s="17" t="n"/>
      <c r="G91" s="17" t="n"/>
      <c r="H91" s="31" t="n"/>
      <c r="I91" s="31" t="n"/>
      <c r="J91" s="31" t="n"/>
      <c r="K91" s="17" t="n"/>
      <c r="L91" s="23">
        <f>IF(OR($A91="",$G91=""),"",IFERROR(INDEX($B$5:$B$9,MATCH($G91,$A$5:$A$9,0)),""))</f>
        <v/>
      </c>
      <c r="M91" s="32">
        <f>IF(OR($A91="",$B91="",$G91="",$I91=""),"",IF($A91="Excluído",0,IF($L91="","",IFERROR($I91*$L91,""))))</f>
        <v/>
      </c>
      <c r="N91" s="23">
        <f>IF(OR($A91="",$G91=""),"",IFERROR(IF(INDEX($D$5:$D$9,MATCH($G91,$A$5:$A$9,0))="Não",0,IF(INDEX($D$5:$D$9,MATCH($G91,$A$5:$A$9,0))="Sim",INDEX($C$5:$C$9,MATCH($G91,$A$5:$A$9,0)),"")),""))</f>
        <v/>
      </c>
      <c r="O91" s="32">
        <f>IF(OR($A91="",$B91="",$G91="",$I91=""),"",IF($A91="Excluído",0,IF($N91="","",IFERROR($I91*$N91,""))))</f>
        <v/>
      </c>
      <c r="P91" s="32">
        <f>IF(OR($M91="",$O91=""),"",IFERROR($M91+$O91,""))</f>
        <v/>
      </c>
      <c r="Q91" s="32">
        <f>IF(OR($A91="",$H91=""),"",IF($A91="Excluído",0,IF($M91="","",IFERROR($H91-$M91-IF($J91="",0,$J91),""))))</f>
        <v/>
      </c>
      <c r="R91" s="32">
        <f>IF(OR($A91="",$H91=""),"",IF($A91="Excluído",0,IF($O91="","",IFERROR($H91+$O91,""))))</f>
        <v/>
      </c>
      <c r="S91" s="19">
        <f>IF(COUNTA($A91:$K91)=0,"",IF($A91="Excluído","Excluído dos totais",IF($A91&lt;&gt;"A considerar","Estado inválido",IF($B91="","Indicar mês de competência",IF($C91="","Indicar entidade pagadora",IF($E91="","Indicar trabalhador / beneficiário",IF($F91="","Indicar tipo de situação",IF($G91="","Indicar regime",IF($I91="","Indicar base contributiva",IF($H91="","Indicar remuneração bruta",IF(IFERROR(MATCH($G91,$A$5:$A$9,0),0)=0,"Regime inválido",IF($L91="","Preencher taxa do trabalhador",IF(IFERROR(INDEX($D$5:$D$9,MATCH($G91,$A$5:$A$9,0)),"")="","Preencher aplicação do encargo",IF(IFERROR(INDEX($D$5:$D$9,MATCH($G91,$A$5:$A$9,0)),"")="Confirmar","Confirmar aplicação do encargo da entidade",IF(AND(IFERROR(INDEX($D$5:$D$9,MATCH($G91,$A$5:$A$9,0)),"")="Sim",$N91=""),"Preencher taxa da entidade",IF($I91&lt;0,"Base negativa — confirmar","OK"))))))))))))))))</f>
        <v/>
      </c>
    </row>
    <row r="92">
      <c r="A92" s="20" t="n"/>
      <c r="B92" s="21" t="n"/>
      <c r="C92" s="17" t="n"/>
      <c r="D92" s="20" t="n"/>
      <c r="E92" s="17" t="n"/>
      <c r="F92" s="17" t="n"/>
      <c r="G92" s="17" t="n"/>
      <c r="H92" s="31" t="n"/>
      <c r="I92" s="31" t="n"/>
      <c r="J92" s="31" t="n"/>
      <c r="K92" s="17" t="n"/>
      <c r="L92" s="23">
        <f>IF(OR($A92="",$G92=""),"",IFERROR(INDEX($B$5:$B$9,MATCH($G92,$A$5:$A$9,0)),""))</f>
        <v/>
      </c>
      <c r="M92" s="32">
        <f>IF(OR($A92="",$B92="",$G92="",$I92=""),"",IF($A92="Excluído",0,IF($L92="","",IFERROR($I92*$L92,""))))</f>
        <v/>
      </c>
      <c r="N92" s="23">
        <f>IF(OR($A92="",$G92=""),"",IFERROR(IF(INDEX($D$5:$D$9,MATCH($G92,$A$5:$A$9,0))="Não",0,IF(INDEX($D$5:$D$9,MATCH($G92,$A$5:$A$9,0))="Sim",INDEX($C$5:$C$9,MATCH($G92,$A$5:$A$9,0)),"")),""))</f>
        <v/>
      </c>
      <c r="O92" s="32">
        <f>IF(OR($A92="",$B92="",$G92="",$I92=""),"",IF($A92="Excluído",0,IF($N92="","",IFERROR($I92*$N92,""))))</f>
        <v/>
      </c>
      <c r="P92" s="32">
        <f>IF(OR($M92="",$O92=""),"",IFERROR($M92+$O92,""))</f>
        <v/>
      </c>
      <c r="Q92" s="32">
        <f>IF(OR($A92="",$H92=""),"",IF($A92="Excluído",0,IF($M92="","",IFERROR($H92-$M92-IF($J92="",0,$J92),""))))</f>
        <v/>
      </c>
      <c r="R92" s="32">
        <f>IF(OR($A92="",$H92=""),"",IF($A92="Excluído",0,IF($O92="","",IFERROR($H92+$O92,""))))</f>
        <v/>
      </c>
      <c r="S92" s="19">
        <f>IF(COUNTA($A92:$K92)=0,"",IF($A92="Excluído","Excluído dos totais",IF($A92&lt;&gt;"A considerar","Estado inválido",IF($B92="","Indicar mês de competência",IF($C92="","Indicar entidade pagadora",IF($E92="","Indicar trabalhador / beneficiário",IF($F92="","Indicar tipo de situação",IF($G92="","Indicar regime",IF($I92="","Indicar base contributiva",IF($H92="","Indicar remuneração bruta",IF(IFERROR(MATCH($G92,$A$5:$A$9,0),0)=0,"Regime inválido",IF($L92="","Preencher taxa do trabalhador",IF(IFERROR(INDEX($D$5:$D$9,MATCH($G92,$A$5:$A$9,0)),"")="","Preencher aplicação do encargo",IF(IFERROR(INDEX($D$5:$D$9,MATCH($G92,$A$5:$A$9,0)),"")="Confirmar","Confirmar aplicação do encargo da entidade",IF(AND(IFERROR(INDEX($D$5:$D$9,MATCH($G92,$A$5:$A$9,0)),"")="Sim",$N92=""),"Preencher taxa da entidade",IF($I92&lt;0,"Base negativa — confirmar","OK"))))))))))))))))</f>
        <v/>
      </c>
    </row>
    <row r="93">
      <c r="A93" s="20" t="n"/>
      <c r="B93" s="21" t="n"/>
      <c r="C93" s="17" t="n"/>
      <c r="D93" s="20" t="n"/>
      <c r="E93" s="17" t="n"/>
      <c r="F93" s="17" t="n"/>
      <c r="G93" s="17" t="n"/>
      <c r="H93" s="31" t="n"/>
      <c r="I93" s="31" t="n"/>
      <c r="J93" s="31" t="n"/>
      <c r="K93" s="17" t="n"/>
      <c r="L93" s="23">
        <f>IF(OR($A93="",$G93=""),"",IFERROR(INDEX($B$5:$B$9,MATCH($G93,$A$5:$A$9,0)),""))</f>
        <v/>
      </c>
      <c r="M93" s="32">
        <f>IF(OR($A93="",$B93="",$G93="",$I93=""),"",IF($A93="Excluído",0,IF($L93="","",IFERROR($I93*$L93,""))))</f>
        <v/>
      </c>
      <c r="N93" s="23">
        <f>IF(OR($A93="",$G93=""),"",IFERROR(IF(INDEX($D$5:$D$9,MATCH($G93,$A$5:$A$9,0))="Não",0,IF(INDEX($D$5:$D$9,MATCH($G93,$A$5:$A$9,0))="Sim",INDEX($C$5:$C$9,MATCH($G93,$A$5:$A$9,0)),"")),""))</f>
        <v/>
      </c>
      <c r="O93" s="32">
        <f>IF(OR($A93="",$B93="",$G93="",$I93=""),"",IF($A93="Excluído",0,IF($N93="","",IFERROR($I93*$N93,""))))</f>
        <v/>
      </c>
      <c r="P93" s="32">
        <f>IF(OR($M93="",$O93=""),"",IFERROR($M93+$O93,""))</f>
        <v/>
      </c>
      <c r="Q93" s="32">
        <f>IF(OR($A93="",$H93=""),"",IF($A93="Excluído",0,IF($M93="","",IFERROR($H93-$M93-IF($J93="",0,$J93),""))))</f>
        <v/>
      </c>
      <c r="R93" s="32">
        <f>IF(OR($A93="",$H93=""),"",IF($A93="Excluído",0,IF($O93="","",IFERROR($H93+$O93,""))))</f>
        <v/>
      </c>
      <c r="S93" s="19">
        <f>IF(COUNTA($A93:$K93)=0,"",IF($A93="Excluído","Excluído dos totais",IF($A93&lt;&gt;"A considerar","Estado inválido",IF($B93="","Indicar mês de competência",IF($C93="","Indicar entidade pagadora",IF($E93="","Indicar trabalhador / beneficiário",IF($F93="","Indicar tipo de situação",IF($G93="","Indicar regime",IF($I93="","Indicar base contributiva",IF($H93="","Indicar remuneração bruta",IF(IFERROR(MATCH($G93,$A$5:$A$9,0),0)=0,"Regime inválido",IF($L93="","Preencher taxa do trabalhador",IF(IFERROR(INDEX($D$5:$D$9,MATCH($G93,$A$5:$A$9,0)),"")="","Preencher aplicação do encargo",IF(IFERROR(INDEX($D$5:$D$9,MATCH($G93,$A$5:$A$9,0)),"")="Confirmar","Confirmar aplicação do encargo da entidade",IF(AND(IFERROR(INDEX($D$5:$D$9,MATCH($G93,$A$5:$A$9,0)),"")="Sim",$N93=""),"Preencher taxa da entidade",IF($I93&lt;0,"Base negativa — confirmar","OK"))))))))))))))))</f>
        <v/>
      </c>
    </row>
    <row r="94">
      <c r="A94" s="20" t="n"/>
      <c r="B94" s="21" t="n"/>
      <c r="C94" s="17" t="n"/>
      <c r="D94" s="20" t="n"/>
      <c r="E94" s="17" t="n"/>
      <c r="F94" s="17" t="n"/>
      <c r="G94" s="17" t="n"/>
      <c r="H94" s="31" t="n"/>
      <c r="I94" s="31" t="n"/>
      <c r="J94" s="31" t="n"/>
      <c r="K94" s="17" t="n"/>
      <c r="L94" s="23">
        <f>IF(OR($A94="",$G94=""),"",IFERROR(INDEX($B$5:$B$9,MATCH($G94,$A$5:$A$9,0)),""))</f>
        <v/>
      </c>
      <c r="M94" s="32">
        <f>IF(OR($A94="",$B94="",$G94="",$I94=""),"",IF($A94="Excluído",0,IF($L94="","",IFERROR($I94*$L94,""))))</f>
        <v/>
      </c>
      <c r="N94" s="23">
        <f>IF(OR($A94="",$G94=""),"",IFERROR(IF(INDEX($D$5:$D$9,MATCH($G94,$A$5:$A$9,0))="Não",0,IF(INDEX($D$5:$D$9,MATCH($G94,$A$5:$A$9,0))="Sim",INDEX($C$5:$C$9,MATCH($G94,$A$5:$A$9,0)),"")),""))</f>
        <v/>
      </c>
      <c r="O94" s="32">
        <f>IF(OR($A94="",$B94="",$G94="",$I94=""),"",IF($A94="Excluído",0,IF($N94="","",IFERROR($I94*$N94,""))))</f>
        <v/>
      </c>
      <c r="P94" s="32">
        <f>IF(OR($M94="",$O94=""),"",IFERROR($M94+$O94,""))</f>
        <v/>
      </c>
      <c r="Q94" s="32">
        <f>IF(OR($A94="",$H94=""),"",IF($A94="Excluído",0,IF($M94="","",IFERROR($H94-$M94-IF($J94="",0,$J94),""))))</f>
        <v/>
      </c>
      <c r="R94" s="32">
        <f>IF(OR($A94="",$H94=""),"",IF($A94="Excluído",0,IF($O94="","",IFERROR($H94+$O94,""))))</f>
        <v/>
      </c>
      <c r="S94" s="19">
        <f>IF(COUNTA($A94:$K94)=0,"",IF($A94="Excluído","Excluído dos totais",IF($A94&lt;&gt;"A considerar","Estado inválido",IF($B94="","Indicar mês de competência",IF($C94="","Indicar entidade pagadora",IF($E94="","Indicar trabalhador / beneficiário",IF($F94="","Indicar tipo de situação",IF($G94="","Indicar regime",IF($I94="","Indicar base contributiva",IF($H94="","Indicar remuneração bruta",IF(IFERROR(MATCH($G94,$A$5:$A$9,0),0)=0,"Regime inválido",IF($L94="","Preencher taxa do trabalhador",IF(IFERROR(INDEX($D$5:$D$9,MATCH($G94,$A$5:$A$9,0)),"")="","Preencher aplicação do encargo",IF(IFERROR(INDEX($D$5:$D$9,MATCH($G94,$A$5:$A$9,0)),"")="Confirmar","Confirmar aplicação do encargo da entidade",IF(AND(IFERROR(INDEX($D$5:$D$9,MATCH($G94,$A$5:$A$9,0)),"")="Sim",$N94=""),"Preencher taxa da entidade",IF($I94&lt;0,"Base negativa — confirmar","OK"))))))))))))))))</f>
        <v/>
      </c>
    </row>
    <row r="95">
      <c r="A95" s="20" t="n"/>
      <c r="B95" s="21" t="n"/>
      <c r="C95" s="17" t="n"/>
      <c r="D95" s="20" t="n"/>
      <c r="E95" s="17" t="n"/>
      <c r="F95" s="17" t="n"/>
      <c r="G95" s="17" t="n"/>
      <c r="H95" s="31" t="n"/>
      <c r="I95" s="31" t="n"/>
      <c r="J95" s="31" t="n"/>
      <c r="K95" s="17" t="n"/>
      <c r="L95" s="23">
        <f>IF(OR($A95="",$G95=""),"",IFERROR(INDEX($B$5:$B$9,MATCH($G95,$A$5:$A$9,0)),""))</f>
        <v/>
      </c>
      <c r="M95" s="32">
        <f>IF(OR($A95="",$B95="",$G95="",$I95=""),"",IF($A95="Excluído",0,IF($L95="","",IFERROR($I95*$L95,""))))</f>
        <v/>
      </c>
      <c r="N95" s="23">
        <f>IF(OR($A95="",$G95=""),"",IFERROR(IF(INDEX($D$5:$D$9,MATCH($G95,$A$5:$A$9,0))="Não",0,IF(INDEX($D$5:$D$9,MATCH($G95,$A$5:$A$9,0))="Sim",INDEX($C$5:$C$9,MATCH($G95,$A$5:$A$9,0)),"")),""))</f>
        <v/>
      </c>
      <c r="O95" s="32">
        <f>IF(OR($A95="",$B95="",$G95="",$I95=""),"",IF($A95="Excluído",0,IF($N95="","",IFERROR($I95*$N95,""))))</f>
        <v/>
      </c>
      <c r="P95" s="32">
        <f>IF(OR($M95="",$O95=""),"",IFERROR($M95+$O95,""))</f>
        <v/>
      </c>
      <c r="Q95" s="32">
        <f>IF(OR($A95="",$H95=""),"",IF($A95="Excluído",0,IF($M95="","",IFERROR($H95-$M95-IF($J95="",0,$J95),""))))</f>
        <v/>
      </c>
      <c r="R95" s="32">
        <f>IF(OR($A95="",$H95=""),"",IF($A95="Excluído",0,IF($O95="","",IFERROR($H95+$O95,""))))</f>
        <v/>
      </c>
      <c r="S95" s="19">
        <f>IF(COUNTA($A95:$K95)=0,"",IF($A95="Excluído","Excluído dos totais",IF($A95&lt;&gt;"A considerar","Estado inválido",IF($B95="","Indicar mês de competência",IF($C95="","Indicar entidade pagadora",IF($E95="","Indicar trabalhador / beneficiário",IF($F95="","Indicar tipo de situação",IF($G95="","Indicar regime",IF($I95="","Indicar base contributiva",IF($H95="","Indicar remuneração bruta",IF(IFERROR(MATCH($G95,$A$5:$A$9,0),0)=0,"Regime inválido",IF($L95="","Preencher taxa do trabalhador",IF(IFERROR(INDEX($D$5:$D$9,MATCH($G95,$A$5:$A$9,0)),"")="","Preencher aplicação do encargo",IF(IFERROR(INDEX($D$5:$D$9,MATCH($G95,$A$5:$A$9,0)),"")="Confirmar","Confirmar aplicação do encargo da entidade",IF(AND(IFERROR(INDEX($D$5:$D$9,MATCH($G95,$A$5:$A$9,0)),"")="Sim",$N95=""),"Preencher taxa da entidade",IF($I95&lt;0,"Base negativa — confirmar","OK"))))))))))))))))</f>
        <v/>
      </c>
    </row>
    <row r="96">
      <c r="A96" s="20" t="n"/>
      <c r="B96" s="21" t="n"/>
      <c r="C96" s="17" t="n"/>
      <c r="D96" s="20" t="n"/>
      <c r="E96" s="17" t="n"/>
      <c r="F96" s="17" t="n"/>
      <c r="G96" s="17" t="n"/>
      <c r="H96" s="31" t="n"/>
      <c r="I96" s="31" t="n"/>
      <c r="J96" s="31" t="n"/>
      <c r="K96" s="17" t="n"/>
      <c r="L96" s="23">
        <f>IF(OR($A96="",$G96=""),"",IFERROR(INDEX($B$5:$B$9,MATCH($G96,$A$5:$A$9,0)),""))</f>
        <v/>
      </c>
      <c r="M96" s="32">
        <f>IF(OR($A96="",$B96="",$G96="",$I96=""),"",IF($A96="Excluído",0,IF($L96="","",IFERROR($I96*$L96,""))))</f>
        <v/>
      </c>
      <c r="N96" s="23">
        <f>IF(OR($A96="",$G96=""),"",IFERROR(IF(INDEX($D$5:$D$9,MATCH($G96,$A$5:$A$9,0))="Não",0,IF(INDEX($D$5:$D$9,MATCH($G96,$A$5:$A$9,0))="Sim",INDEX($C$5:$C$9,MATCH($G96,$A$5:$A$9,0)),"")),""))</f>
        <v/>
      </c>
      <c r="O96" s="32">
        <f>IF(OR($A96="",$B96="",$G96="",$I96=""),"",IF($A96="Excluído",0,IF($N96="","",IFERROR($I96*$N96,""))))</f>
        <v/>
      </c>
      <c r="P96" s="32">
        <f>IF(OR($M96="",$O96=""),"",IFERROR($M96+$O96,""))</f>
        <v/>
      </c>
      <c r="Q96" s="32">
        <f>IF(OR($A96="",$H96=""),"",IF($A96="Excluído",0,IF($M96="","",IFERROR($H96-$M96-IF($J96="",0,$J96),""))))</f>
        <v/>
      </c>
      <c r="R96" s="32">
        <f>IF(OR($A96="",$H96=""),"",IF($A96="Excluído",0,IF($O96="","",IFERROR($H96+$O96,""))))</f>
        <v/>
      </c>
      <c r="S96" s="19">
        <f>IF(COUNTA($A96:$K96)=0,"",IF($A96="Excluído","Excluído dos totais",IF($A96&lt;&gt;"A considerar","Estado inválido",IF($B96="","Indicar mês de competência",IF($C96="","Indicar entidade pagadora",IF($E96="","Indicar trabalhador / beneficiário",IF($F96="","Indicar tipo de situação",IF($G96="","Indicar regime",IF($I96="","Indicar base contributiva",IF($H96="","Indicar remuneração bruta",IF(IFERROR(MATCH($G96,$A$5:$A$9,0),0)=0,"Regime inválido",IF($L96="","Preencher taxa do trabalhador",IF(IFERROR(INDEX($D$5:$D$9,MATCH($G96,$A$5:$A$9,0)),"")="","Preencher aplicação do encargo",IF(IFERROR(INDEX($D$5:$D$9,MATCH($G96,$A$5:$A$9,0)),"")="Confirmar","Confirmar aplicação do encargo da entidade",IF(AND(IFERROR(INDEX($D$5:$D$9,MATCH($G96,$A$5:$A$9,0)),"")="Sim",$N96=""),"Preencher taxa da entidade",IF($I96&lt;0,"Base negativa — confirmar","OK"))))))))))))))))</f>
        <v/>
      </c>
    </row>
    <row r="97">
      <c r="A97" s="20" t="n"/>
      <c r="B97" s="21" t="n"/>
      <c r="C97" s="17" t="n"/>
      <c r="D97" s="20" t="n"/>
      <c r="E97" s="17" t="n"/>
      <c r="F97" s="17" t="n"/>
      <c r="G97" s="17" t="n"/>
      <c r="H97" s="31" t="n"/>
      <c r="I97" s="31" t="n"/>
      <c r="J97" s="31" t="n"/>
      <c r="K97" s="17" t="n"/>
      <c r="L97" s="23">
        <f>IF(OR($A97="",$G97=""),"",IFERROR(INDEX($B$5:$B$9,MATCH($G97,$A$5:$A$9,0)),""))</f>
        <v/>
      </c>
      <c r="M97" s="32">
        <f>IF(OR($A97="",$B97="",$G97="",$I97=""),"",IF($A97="Excluído",0,IF($L97="","",IFERROR($I97*$L97,""))))</f>
        <v/>
      </c>
      <c r="N97" s="23">
        <f>IF(OR($A97="",$G97=""),"",IFERROR(IF(INDEX($D$5:$D$9,MATCH($G97,$A$5:$A$9,0))="Não",0,IF(INDEX($D$5:$D$9,MATCH($G97,$A$5:$A$9,0))="Sim",INDEX($C$5:$C$9,MATCH($G97,$A$5:$A$9,0)),"")),""))</f>
        <v/>
      </c>
      <c r="O97" s="32">
        <f>IF(OR($A97="",$B97="",$G97="",$I97=""),"",IF($A97="Excluído",0,IF($N97="","",IFERROR($I97*$N97,""))))</f>
        <v/>
      </c>
      <c r="P97" s="32">
        <f>IF(OR($M97="",$O97=""),"",IFERROR($M97+$O97,""))</f>
        <v/>
      </c>
      <c r="Q97" s="32">
        <f>IF(OR($A97="",$H97=""),"",IF($A97="Excluído",0,IF($M97="","",IFERROR($H97-$M97-IF($J97="",0,$J97),""))))</f>
        <v/>
      </c>
      <c r="R97" s="32">
        <f>IF(OR($A97="",$H97=""),"",IF($A97="Excluído",0,IF($O97="","",IFERROR($H97+$O97,""))))</f>
        <v/>
      </c>
      <c r="S97" s="19">
        <f>IF(COUNTA($A97:$K97)=0,"",IF($A97="Excluído","Excluído dos totais",IF($A97&lt;&gt;"A considerar","Estado inválido",IF($B97="","Indicar mês de competência",IF($C97="","Indicar entidade pagadora",IF($E97="","Indicar trabalhador / beneficiário",IF($F97="","Indicar tipo de situação",IF($G97="","Indicar regime",IF($I97="","Indicar base contributiva",IF($H97="","Indicar remuneração bruta",IF(IFERROR(MATCH($G97,$A$5:$A$9,0),0)=0,"Regime inválido",IF($L97="","Preencher taxa do trabalhador",IF(IFERROR(INDEX($D$5:$D$9,MATCH($G97,$A$5:$A$9,0)),"")="","Preencher aplicação do encargo",IF(IFERROR(INDEX($D$5:$D$9,MATCH($G97,$A$5:$A$9,0)),"")="Confirmar","Confirmar aplicação do encargo da entidade",IF(AND(IFERROR(INDEX($D$5:$D$9,MATCH($G97,$A$5:$A$9,0)),"")="Sim",$N97=""),"Preencher taxa da entidade",IF($I97&lt;0,"Base negativa — confirmar","OK"))))))))))))))))</f>
        <v/>
      </c>
    </row>
    <row r="98">
      <c r="A98" s="20" t="n"/>
      <c r="B98" s="21" t="n"/>
      <c r="C98" s="17" t="n"/>
      <c r="D98" s="20" t="n"/>
      <c r="E98" s="17" t="n"/>
      <c r="F98" s="17" t="n"/>
      <c r="G98" s="17" t="n"/>
      <c r="H98" s="31" t="n"/>
      <c r="I98" s="31" t="n"/>
      <c r="J98" s="31" t="n"/>
      <c r="K98" s="17" t="n"/>
      <c r="L98" s="23">
        <f>IF(OR($A98="",$G98=""),"",IFERROR(INDEX($B$5:$B$9,MATCH($G98,$A$5:$A$9,0)),""))</f>
        <v/>
      </c>
      <c r="M98" s="32">
        <f>IF(OR($A98="",$B98="",$G98="",$I98=""),"",IF($A98="Excluído",0,IF($L98="","",IFERROR($I98*$L98,""))))</f>
        <v/>
      </c>
      <c r="N98" s="23">
        <f>IF(OR($A98="",$G98=""),"",IFERROR(IF(INDEX($D$5:$D$9,MATCH($G98,$A$5:$A$9,0))="Não",0,IF(INDEX($D$5:$D$9,MATCH($G98,$A$5:$A$9,0))="Sim",INDEX($C$5:$C$9,MATCH($G98,$A$5:$A$9,0)),"")),""))</f>
        <v/>
      </c>
      <c r="O98" s="32">
        <f>IF(OR($A98="",$B98="",$G98="",$I98=""),"",IF($A98="Excluído",0,IF($N98="","",IFERROR($I98*$N98,""))))</f>
        <v/>
      </c>
      <c r="P98" s="32">
        <f>IF(OR($M98="",$O98=""),"",IFERROR($M98+$O98,""))</f>
        <v/>
      </c>
      <c r="Q98" s="32">
        <f>IF(OR($A98="",$H98=""),"",IF($A98="Excluído",0,IF($M98="","",IFERROR($H98-$M98-IF($J98="",0,$J98),""))))</f>
        <v/>
      </c>
      <c r="R98" s="32">
        <f>IF(OR($A98="",$H98=""),"",IF($A98="Excluído",0,IF($O98="","",IFERROR($H98+$O98,""))))</f>
        <v/>
      </c>
      <c r="S98" s="19">
        <f>IF(COUNTA($A98:$K98)=0,"",IF($A98="Excluído","Excluído dos totais",IF($A98&lt;&gt;"A considerar","Estado inválido",IF($B98="","Indicar mês de competência",IF($C98="","Indicar entidade pagadora",IF($E98="","Indicar trabalhador / beneficiário",IF($F98="","Indicar tipo de situação",IF($G98="","Indicar regime",IF($I98="","Indicar base contributiva",IF($H98="","Indicar remuneração bruta",IF(IFERROR(MATCH($G98,$A$5:$A$9,0),0)=0,"Regime inválido",IF($L98="","Preencher taxa do trabalhador",IF(IFERROR(INDEX($D$5:$D$9,MATCH($G98,$A$5:$A$9,0)),"")="","Preencher aplicação do encargo",IF(IFERROR(INDEX($D$5:$D$9,MATCH($G98,$A$5:$A$9,0)),"")="Confirmar","Confirmar aplicação do encargo da entidade",IF(AND(IFERROR(INDEX($D$5:$D$9,MATCH($G98,$A$5:$A$9,0)),"")="Sim",$N98=""),"Preencher taxa da entidade",IF($I98&lt;0,"Base negativa — confirmar","OK"))))))))))))))))</f>
        <v/>
      </c>
    </row>
    <row r="99">
      <c r="A99" s="20" t="n"/>
      <c r="B99" s="21" t="n"/>
      <c r="C99" s="17" t="n"/>
      <c r="D99" s="20" t="n"/>
      <c r="E99" s="17" t="n"/>
      <c r="F99" s="17" t="n"/>
      <c r="G99" s="17" t="n"/>
      <c r="H99" s="31" t="n"/>
      <c r="I99" s="31" t="n"/>
      <c r="J99" s="31" t="n"/>
      <c r="K99" s="17" t="n"/>
      <c r="L99" s="23">
        <f>IF(OR($A99="",$G99=""),"",IFERROR(INDEX($B$5:$B$9,MATCH($G99,$A$5:$A$9,0)),""))</f>
        <v/>
      </c>
      <c r="M99" s="32">
        <f>IF(OR($A99="",$B99="",$G99="",$I99=""),"",IF($A99="Excluído",0,IF($L99="","",IFERROR($I99*$L99,""))))</f>
        <v/>
      </c>
      <c r="N99" s="23">
        <f>IF(OR($A99="",$G99=""),"",IFERROR(IF(INDEX($D$5:$D$9,MATCH($G99,$A$5:$A$9,0))="Não",0,IF(INDEX($D$5:$D$9,MATCH($G99,$A$5:$A$9,0))="Sim",INDEX($C$5:$C$9,MATCH($G99,$A$5:$A$9,0)),"")),""))</f>
        <v/>
      </c>
      <c r="O99" s="32">
        <f>IF(OR($A99="",$B99="",$G99="",$I99=""),"",IF($A99="Excluído",0,IF($N99="","",IFERROR($I99*$N99,""))))</f>
        <v/>
      </c>
      <c r="P99" s="32">
        <f>IF(OR($M99="",$O99=""),"",IFERROR($M99+$O99,""))</f>
        <v/>
      </c>
      <c r="Q99" s="32">
        <f>IF(OR($A99="",$H99=""),"",IF($A99="Excluído",0,IF($M99="","",IFERROR($H99-$M99-IF($J99="",0,$J99),""))))</f>
        <v/>
      </c>
      <c r="R99" s="32">
        <f>IF(OR($A99="",$H99=""),"",IF($A99="Excluído",0,IF($O99="","",IFERROR($H99+$O99,""))))</f>
        <v/>
      </c>
      <c r="S99" s="19">
        <f>IF(COUNTA($A99:$K99)=0,"",IF($A99="Excluído","Excluído dos totais",IF($A99&lt;&gt;"A considerar","Estado inválido",IF($B99="","Indicar mês de competência",IF($C99="","Indicar entidade pagadora",IF($E99="","Indicar trabalhador / beneficiário",IF($F99="","Indicar tipo de situação",IF($G99="","Indicar regime",IF($I99="","Indicar base contributiva",IF($H99="","Indicar remuneração bruta",IF(IFERROR(MATCH($G99,$A$5:$A$9,0),0)=0,"Regime inválido",IF($L99="","Preencher taxa do trabalhador",IF(IFERROR(INDEX($D$5:$D$9,MATCH($G99,$A$5:$A$9,0)),"")="","Preencher aplicação do encargo",IF(IFERROR(INDEX($D$5:$D$9,MATCH($G99,$A$5:$A$9,0)),"")="Confirmar","Confirmar aplicação do encargo da entidade",IF(AND(IFERROR(INDEX($D$5:$D$9,MATCH($G99,$A$5:$A$9,0)),"")="Sim",$N99=""),"Preencher taxa da entidade",IF($I99&lt;0,"Base negativa — confirmar","OK"))))))))))))))))</f>
        <v/>
      </c>
    </row>
    <row r="100">
      <c r="A100" s="20" t="n"/>
      <c r="B100" s="21" t="n"/>
      <c r="C100" s="17" t="n"/>
      <c r="D100" s="20" t="n"/>
      <c r="E100" s="17" t="n"/>
      <c r="F100" s="17" t="n"/>
      <c r="G100" s="17" t="n"/>
      <c r="H100" s="31" t="n"/>
      <c r="I100" s="31" t="n"/>
      <c r="J100" s="31" t="n"/>
      <c r="K100" s="17" t="n"/>
      <c r="L100" s="23">
        <f>IF(OR($A100="",$G100=""),"",IFERROR(INDEX($B$5:$B$9,MATCH($G100,$A$5:$A$9,0)),""))</f>
        <v/>
      </c>
      <c r="M100" s="32">
        <f>IF(OR($A100="",$B100="",$G100="",$I100=""),"",IF($A100="Excluído",0,IF($L100="","",IFERROR($I100*$L100,""))))</f>
        <v/>
      </c>
      <c r="N100" s="23">
        <f>IF(OR($A100="",$G100=""),"",IFERROR(IF(INDEX($D$5:$D$9,MATCH($G100,$A$5:$A$9,0))="Não",0,IF(INDEX($D$5:$D$9,MATCH($G100,$A$5:$A$9,0))="Sim",INDEX($C$5:$C$9,MATCH($G100,$A$5:$A$9,0)),"")),""))</f>
        <v/>
      </c>
      <c r="O100" s="32">
        <f>IF(OR($A100="",$B100="",$G100="",$I100=""),"",IF($A100="Excluído",0,IF($N100="","",IFERROR($I100*$N100,""))))</f>
        <v/>
      </c>
      <c r="P100" s="32">
        <f>IF(OR($M100="",$O100=""),"",IFERROR($M100+$O100,""))</f>
        <v/>
      </c>
      <c r="Q100" s="32">
        <f>IF(OR($A100="",$H100=""),"",IF($A100="Excluído",0,IF($M100="","",IFERROR($H100-$M100-IF($J100="",0,$J100),""))))</f>
        <v/>
      </c>
      <c r="R100" s="32">
        <f>IF(OR($A100="",$H100=""),"",IF($A100="Excluído",0,IF($O100="","",IFERROR($H100+$O100,""))))</f>
        <v/>
      </c>
      <c r="S100" s="19">
        <f>IF(COUNTA($A100:$K100)=0,"",IF($A100="Excluído","Excluído dos totais",IF($A100&lt;&gt;"A considerar","Estado inválido",IF($B100="","Indicar mês de competência",IF($C100="","Indicar entidade pagadora",IF($E100="","Indicar trabalhador / beneficiário",IF($F100="","Indicar tipo de situação",IF($G100="","Indicar regime",IF($I100="","Indicar base contributiva",IF($H100="","Indicar remuneração bruta",IF(IFERROR(MATCH($G100,$A$5:$A$9,0),0)=0,"Regime inválido",IF($L100="","Preencher taxa do trabalhador",IF(IFERROR(INDEX($D$5:$D$9,MATCH($G100,$A$5:$A$9,0)),"")="","Preencher aplicação do encargo",IF(IFERROR(INDEX($D$5:$D$9,MATCH($G100,$A$5:$A$9,0)),"")="Confirmar","Confirmar aplicação do encargo da entidade",IF(AND(IFERROR(INDEX($D$5:$D$9,MATCH($G100,$A$5:$A$9,0)),"")="Sim",$N100=""),"Preencher taxa da entidade",IF($I100&lt;0,"Base negativa — confirmar","OK"))))))))))))))))</f>
        <v/>
      </c>
    </row>
    <row r="101">
      <c r="A101" s="20" t="n"/>
      <c r="B101" s="21" t="n"/>
      <c r="C101" s="17" t="n"/>
      <c r="D101" s="20" t="n"/>
      <c r="E101" s="17" t="n"/>
      <c r="F101" s="17" t="n"/>
      <c r="G101" s="17" t="n"/>
      <c r="H101" s="31" t="n"/>
      <c r="I101" s="31" t="n"/>
      <c r="J101" s="31" t="n"/>
      <c r="K101" s="17" t="n"/>
      <c r="L101" s="23">
        <f>IF(OR($A101="",$G101=""),"",IFERROR(INDEX($B$5:$B$9,MATCH($G101,$A$5:$A$9,0)),""))</f>
        <v/>
      </c>
      <c r="M101" s="32">
        <f>IF(OR($A101="",$B101="",$G101="",$I101=""),"",IF($A101="Excluído",0,IF($L101="","",IFERROR($I101*$L101,""))))</f>
        <v/>
      </c>
      <c r="N101" s="23">
        <f>IF(OR($A101="",$G101=""),"",IFERROR(IF(INDEX($D$5:$D$9,MATCH($G101,$A$5:$A$9,0))="Não",0,IF(INDEX($D$5:$D$9,MATCH($G101,$A$5:$A$9,0))="Sim",INDEX($C$5:$C$9,MATCH($G101,$A$5:$A$9,0)),"")),""))</f>
        <v/>
      </c>
      <c r="O101" s="32">
        <f>IF(OR($A101="",$B101="",$G101="",$I101=""),"",IF($A101="Excluído",0,IF($N101="","",IFERROR($I101*$N101,""))))</f>
        <v/>
      </c>
      <c r="P101" s="32">
        <f>IF(OR($M101="",$O101=""),"",IFERROR($M101+$O101,""))</f>
        <v/>
      </c>
      <c r="Q101" s="32">
        <f>IF(OR($A101="",$H101=""),"",IF($A101="Excluído",0,IF($M101="","",IFERROR($H101-$M101-IF($J101="",0,$J101),""))))</f>
        <v/>
      </c>
      <c r="R101" s="32">
        <f>IF(OR($A101="",$H101=""),"",IF($A101="Excluído",0,IF($O101="","",IFERROR($H101+$O101,""))))</f>
        <v/>
      </c>
      <c r="S101" s="19">
        <f>IF(COUNTA($A101:$K101)=0,"",IF($A101="Excluído","Excluído dos totais",IF($A101&lt;&gt;"A considerar","Estado inválido",IF($B101="","Indicar mês de competência",IF($C101="","Indicar entidade pagadora",IF($E101="","Indicar trabalhador / beneficiário",IF($F101="","Indicar tipo de situação",IF($G101="","Indicar regime",IF($I101="","Indicar base contributiva",IF($H101="","Indicar remuneração bruta",IF(IFERROR(MATCH($G101,$A$5:$A$9,0),0)=0,"Regime inválido",IF($L101="","Preencher taxa do trabalhador",IF(IFERROR(INDEX($D$5:$D$9,MATCH($G101,$A$5:$A$9,0)),"")="","Preencher aplicação do encargo",IF(IFERROR(INDEX($D$5:$D$9,MATCH($G101,$A$5:$A$9,0)),"")="Confirmar","Confirmar aplicação do encargo da entidade",IF(AND(IFERROR(INDEX($D$5:$D$9,MATCH($G101,$A$5:$A$9,0)),"")="Sim",$N101=""),"Preencher taxa da entidade",IF($I101&lt;0,"Base negativa — confirmar","OK"))))))))))))))))</f>
        <v/>
      </c>
    </row>
    <row r="102">
      <c r="A102" s="20" t="n"/>
      <c r="B102" s="21" t="n"/>
      <c r="C102" s="17" t="n"/>
      <c r="D102" s="20" t="n"/>
      <c r="E102" s="17" t="n"/>
      <c r="F102" s="17" t="n"/>
      <c r="G102" s="17" t="n"/>
      <c r="H102" s="31" t="n"/>
      <c r="I102" s="31" t="n"/>
      <c r="J102" s="31" t="n"/>
      <c r="K102" s="17" t="n"/>
      <c r="L102" s="23">
        <f>IF(OR($A102="",$G102=""),"",IFERROR(INDEX($B$5:$B$9,MATCH($G102,$A$5:$A$9,0)),""))</f>
        <v/>
      </c>
      <c r="M102" s="32">
        <f>IF(OR($A102="",$B102="",$G102="",$I102=""),"",IF($A102="Excluído",0,IF($L102="","",IFERROR($I102*$L102,""))))</f>
        <v/>
      </c>
      <c r="N102" s="23">
        <f>IF(OR($A102="",$G102=""),"",IFERROR(IF(INDEX($D$5:$D$9,MATCH($G102,$A$5:$A$9,0))="Não",0,IF(INDEX($D$5:$D$9,MATCH($G102,$A$5:$A$9,0))="Sim",INDEX($C$5:$C$9,MATCH($G102,$A$5:$A$9,0)),"")),""))</f>
        <v/>
      </c>
      <c r="O102" s="32">
        <f>IF(OR($A102="",$B102="",$G102="",$I102=""),"",IF($A102="Excluído",0,IF($N102="","",IFERROR($I102*$N102,""))))</f>
        <v/>
      </c>
      <c r="P102" s="32">
        <f>IF(OR($M102="",$O102=""),"",IFERROR($M102+$O102,""))</f>
        <v/>
      </c>
      <c r="Q102" s="32">
        <f>IF(OR($A102="",$H102=""),"",IF($A102="Excluído",0,IF($M102="","",IFERROR($H102-$M102-IF($J102="",0,$J102),""))))</f>
        <v/>
      </c>
      <c r="R102" s="32">
        <f>IF(OR($A102="",$H102=""),"",IF($A102="Excluído",0,IF($O102="","",IFERROR($H102+$O102,""))))</f>
        <v/>
      </c>
      <c r="S102" s="19">
        <f>IF(COUNTA($A102:$K102)=0,"",IF($A102="Excluído","Excluído dos totais",IF($A102&lt;&gt;"A considerar","Estado inválido",IF($B102="","Indicar mês de competência",IF($C102="","Indicar entidade pagadora",IF($E102="","Indicar trabalhador / beneficiário",IF($F102="","Indicar tipo de situação",IF($G102="","Indicar regime",IF($I102="","Indicar base contributiva",IF($H102="","Indicar remuneração bruta",IF(IFERROR(MATCH($G102,$A$5:$A$9,0),0)=0,"Regime inválido",IF($L102="","Preencher taxa do trabalhador",IF(IFERROR(INDEX($D$5:$D$9,MATCH($G102,$A$5:$A$9,0)),"")="","Preencher aplicação do encargo",IF(IFERROR(INDEX($D$5:$D$9,MATCH($G102,$A$5:$A$9,0)),"")="Confirmar","Confirmar aplicação do encargo da entidade",IF(AND(IFERROR(INDEX($D$5:$D$9,MATCH($G102,$A$5:$A$9,0)),"")="Sim",$N102=""),"Preencher taxa da entidade",IF($I102&lt;0,"Base negativa — confirmar","OK"))))))))))))))))</f>
        <v/>
      </c>
    </row>
    <row r="103">
      <c r="A103" s="20" t="n"/>
      <c r="B103" s="21" t="n"/>
      <c r="C103" s="17" t="n"/>
      <c r="D103" s="20" t="n"/>
      <c r="E103" s="17" t="n"/>
      <c r="F103" s="17" t="n"/>
      <c r="G103" s="17" t="n"/>
      <c r="H103" s="31" t="n"/>
      <c r="I103" s="31" t="n"/>
      <c r="J103" s="31" t="n"/>
      <c r="K103" s="17" t="n"/>
      <c r="L103" s="23">
        <f>IF(OR($A103="",$G103=""),"",IFERROR(INDEX($B$5:$B$9,MATCH($G103,$A$5:$A$9,0)),""))</f>
        <v/>
      </c>
      <c r="M103" s="32">
        <f>IF(OR($A103="",$B103="",$G103="",$I103=""),"",IF($A103="Excluído",0,IF($L103="","",IFERROR($I103*$L103,""))))</f>
        <v/>
      </c>
      <c r="N103" s="23">
        <f>IF(OR($A103="",$G103=""),"",IFERROR(IF(INDEX($D$5:$D$9,MATCH($G103,$A$5:$A$9,0))="Não",0,IF(INDEX($D$5:$D$9,MATCH($G103,$A$5:$A$9,0))="Sim",INDEX($C$5:$C$9,MATCH($G103,$A$5:$A$9,0)),"")),""))</f>
        <v/>
      </c>
      <c r="O103" s="32">
        <f>IF(OR($A103="",$B103="",$G103="",$I103=""),"",IF($A103="Excluído",0,IF($N103="","",IFERROR($I103*$N103,""))))</f>
        <v/>
      </c>
      <c r="P103" s="32">
        <f>IF(OR($M103="",$O103=""),"",IFERROR($M103+$O103,""))</f>
        <v/>
      </c>
      <c r="Q103" s="32">
        <f>IF(OR($A103="",$H103=""),"",IF($A103="Excluído",0,IF($M103="","",IFERROR($H103-$M103-IF($J103="",0,$J103),""))))</f>
        <v/>
      </c>
      <c r="R103" s="32">
        <f>IF(OR($A103="",$H103=""),"",IF($A103="Excluído",0,IF($O103="","",IFERROR($H103+$O103,""))))</f>
        <v/>
      </c>
      <c r="S103" s="19">
        <f>IF(COUNTA($A103:$K103)=0,"",IF($A103="Excluído","Excluído dos totais",IF($A103&lt;&gt;"A considerar","Estado inválido",IF($B103="","Indicar mês de competência",IF($C103="","Indicar entidade pagadora",IF($E103="","Indicar trabalhador / beneficiário",IF($F103="","Indicar tipo de situação",IF($G103="","Indicar regime",IF($I103="","Indicar base contributiva",IF($H103="","Indicar remuneração bruta",IF(IFERROR(MATCH($G103,$A$5:$A$9,0),0)=0,"Regime inválido",IF($L103="","Preencher taxa do trabalhador",IF(IFERROR(INDEX($D$5:$D$9,MATCH($G103,$A$5:$A$9,0)),"")="","Preencher aplicação do encargo",IF(IFERROR(INDEX($D$5:$D$9,MATCH($G103,$A$5:$A$9,0)),"")="Confirmar","Confirmar aplicação do encargo da entidade",IF(AND(IFERROR(INDEX($D$5:$D$9,MATCH($G103,$A$5:$A$9,0)),"")="Sim",$N103=""),"Preencher taxa da entidade",IF($I103&lt;0,"Base negativa — confirmar","OK"))))))))))))))))</f>
        <v/>
      </c>
    </row>
    <row r="104">
      <c r="A104" s="20" t="n"/>
      <c r="B104" s="21" t="n"/>
      <c r="C104" s="17" t="n"/>
      <c r="D104" s="20" t="n"/>
      <c r="E104" s="17" t="n"/>
      <c r="F104" s="17" t="n"/>
      <c r="G104" s="17" t="n"/>
      <c r="H104" s="31" t="n"/>
      <c r="I104" s="31" t="n"/>
      <c r="J104" s="31" t="n"/>
      <c r="K104" s="17" t="n"/>
      <c r="L104" s="23">
        <f>IF(OR($A104="",$G104=""),"",IFERROR(INDEX($B$5:$B$9,MATCH($G104,$A$5:$A$9,0)),""))</f>
        <v/>
      </c>
      <c r="M104" s="32">
        <f>IF(OR($A104="",$B104="",$G104="",$I104=""),"",IF($A104="Excluído",0,IF($L104="","",IFERROR($I104*$L104,""))))</f>
        <v/>
      </c>
      <c r="N104" s="23">
        <f>IF(OR($A104="",$G104=""),"",IFERROR(IF(INDEX($D$5:$D$9,MATCH($G104,$A$5:$A$9,0))="Não",0,IF(INDEX($D$5:$D$9,MATCH($G104,$A$5:$A$9,0))="Sim",INDEX($C$5:$C$9,MATCH($G104,$A$5:$A$9,0)),"")),""))</f>
        <v/>
      </c>
      <c r="O104" s="32">
        <f>IF(OR($A104="",$B104="",$G104="",$I104=""),"",IF($A104="Excluído",0,IF($N104="","",IFERROR($I104*$N104,""))))</f>
        <v/>
      </c>
      <c r="P104" s="32">
        <f>IF(OR($M104="",$O104=""),"",IFERROR($M104+$O104,""))</f>
        <v/>
      </c>
      <c r="Q104" s="32">
        <f>IF(OR($A104="",$H104=""),"",IF($A104="Excluído",0,IF($M104="","",IFERROR($H104-$M104-IF($J104="",0,$J104),""))))</f>
        <v/>
      </c>
      <c r="R104" s="32">
        <f>IF(OR($A104="",$H104=""),"",IF($A104="Excluído",0,IF($O104="","",IFERROR($H104+$O104,""))))</f>
        <v/>
      </c>
      <c r="S104" s="19">
        <f>IF(COUNTA($A104:$K104)=0,"",IF($A104="Excluído","Excluído dos totais",IF($A104&lt;&gt;"A considerar","Estado inválido",IF($B104="","Indicar mês de competência",IF($C104="","Indicar entidade pagadora",IF($E104="","Indicar trabalhador / beneficiário",IF($F104="","Indicar tipo de situação",IF($G104="","Indicar regime",IF($I104="","Indicar base contributiva",IF($H104="","Indicar remuneração bruta",IF(IFERROR(MATCH($G104,$A$5:$A$9,0),0)=0,"Regime inválido",IF($L104="","Preencher taxa do trabalhador",IF(IFERROR(INDEX($D$5:$D$9,MATCH($G104,$A$5:$A$9,0)),"")="","Preencher aplicação do encargo",IF(IFERROR(INDEX($D$5:$D$9,MATCH($G104,$A$5:$A$9,0)),"")="Confirmar","Confirmar aplicação do encargo da entidade",IF(AND(IFERROR(INDEX($D$5:$D$9,MATCH($G104,$A$5:$A$9,0)),"")="Sim",$N104=""),"Preencher taxa da entidade",IF($I104&lt;0,"Base negativa — confirmar","OK"))))))))))))))))</f>
        <v/>
      </c>
    </row>
    <row r="105">
      <c r="A105" s="20" t="n"/>
      <c r="B105" s="21" t="n"/>
      <c r="C105" s="17" t="n"/>
      <c r="D105" s="20" t="n"/>
      <c r="E105" s="17" t="n"/>
      <c r="F105" s="17" t="n"/>
      <c r="G105" s="17" t="n"/>
      <c r="H105" s="31" t="n"/>
      <c r="I105" s="31" t="n"/>
      <c r="J105" s="31" t="n"/>
      <c r="K105" s="17" t="n"/>
      <c r="L105" s="23">
        <f>IF(OR($A105="",$G105=""),"",IFERROR(INDEX($B$5:$B$9,MATCH($G105,$A$5:$A$9,0)),""))</f>
        <v/>
      </c>
      <c r="M105" s="32">
        <f>IF(OR($A105="",$B105="",$G105="",$I105=""),"",IF($A105="Excluído",0,IF($L105="","",IFERROR($I105*$L105,""))))</f>
        <v/>
      </c>
      <c r="N105" s="23">
        <f>IF(OR($A105="",$G105=""),"",IFERROR(IF(INDEX($D$5:$D$9,MATCH($G105,$A$5:$A$9,0))="Não",0,IF(INDEX($D$5:$D$9,MATCH($G105,$A$5:$A$9,0))="Sim",INDEX($C$5:$C$9,MATCH($G105,$A$5:$A$9,0)),"")),""))</f>
        <v/>
      </c>
      <c r="O105" s="32">
        <f>IF(OR($A105="",$B105="",$G105="",$I105=""),"",IF($A105="Excluído",0,IF($N105="","",IFERROR($I105*$N105,""))))</f>
        <v/>
      </c>
      <c r="P105" s="32">
        <f>IF(OR($M105="",$O105=""),"",IFERROR($M105+$O105,""))</f>
        <v/>
      </c>
      <c r="Q105" s="32">
        <f>IF(OR($A105="",$H105=""),"",IF($A105="Excluído",0,IF($M105="","",IFERROR($H105-$M105-IF($J105="",0,$J105),""))))</f>
        <v/>
      </c>
      <c r="R105" s="32">
        <f>IF(OR($A105="",$H105=""),"",IF($A105="Excluído",0,IF($O105="","",IFERROR($H105+$O105,""))))</f>
        <v/>
      </c>
      <c r="S105" s="19">
        <f>IF(COUNTA($A105:$K105)=0,"",IF($A105="Excluído","Excluído dos totais",IF($A105&lt;&gt;"A considerar","Estado inválido",IF($B105="","Indicar mês de competência",IF($C105="","Indicar entidade pagadora",IF($E105="","Indicar trabalhador / beneficiário",IF($F105="","Indicar tipo de situação",IF($G105="","Indicar regime",IF($I105="","Indicar base contributiva",IF($H105="","Indicar remuneração bruta",IF(IFERROR(MATCH($G105,$A$5:$A$9,0),0)=0,"Regime inválido",IF($L105="","Preencher taxa do trabalhador",IF(IFERROR(INDEX($D$5:$D$9,MATCH($G105,$A$5:$A$9,0)),"")="","Preencher aplicação do encargo",IF(IFERROR(INDEX($D$5:$D$9,MATCH($G105,$A$5:$A$9,0)),"")="Confirmar","Confirmar aplicação do encargo da entidade",IF(AND(IFERROR(INDEX($D$5:$D$9,MATCH($G105,$A$5:$A$9,0)),"")="Sim",$N105=""),"Preencher taxa da entidade",IF($I105&lt;0,"Base negativa — confirmar","OK"))))))))))))))))</f>
        <v/>
      </c>
    </row>
    <row r="106">
      <c r="A106" s="20" t="n"/>
      <c r="B106" s="21" t="n"/>
      <c r="C106" s="17" t="n"/>
      <c r="D106" s="20" t="n"/>
      <c r="E106" s="17" t="n"/>
      <c r="F106" s="17" t="n"/>
      <c r="G106" s="17" t="n"/>
      <c r="H106" s="31" t="n"/>
      <c r="I106" s="31" t="n"/>
      <c r="J106" s="31" t="n"/>
      <c r="K106" s="17" t="n"/>
      <c r="L106" s="23">
        <f>IF(OR($A106="",$G106=""),"",IFERROR(INDEX($B$5:$B$9,MATCH($G106,$A$5:$A$9,0)),""))</f>
        <v/>
      </c>
      <c r="M106" s="32">
        <f>IF(OR($A106="",$B106="",$G106="",$I106=""),"",IF($A106="Excluído",0,IF($L106="","",IFERROR($I106*$L106,""))))</f>
        <v/>
      </c>
      <c r="N106" s="23">
        <f>IF(OR($A106="",$G106=""),"",IFERROR(IF(INDEX($D$5:$D$9,MATCH($G106,$A$5:$A$9,0))="Não",0,IF(INDEX($D$5:$D$9,MATCH($G106,$A$5:$A$9,0))="Sim",INDEX($C$5:$C$9,MATCH($G106,$A$5:$A$9,0)),"")),""))</f>
        <v/>
      </c>
      <c r="O106" s="32">
        <f>IF(OR($A106="",$B106="",$G106="",$I106=""),"",IF($A106="Excluído",0,IF($N106="","",IFERROR($I106*$N106,""))))</f>
        <v/>
      </c>
      <c r="P106" s="32">
        <f>IF(OR($M106="",$O106=""),"",IFERROR($M106+$O106,""))</f>
        <v/>
      </c>
      <c r="Q106" s="32">
        <f>IF(OR($A106="",$H106=""),"",IF($A106="Excluído",0,IF($M106="","",IFERROR($H106-$M106-IF($J106="",0,$J106),""))))</f>
        <v/>
      </c>
      <c r="R106" s="32">
        <f>IF(OR($A106="",$H106=""),"",IF($A106="Excluído",0,IF($O106="","",IFERROR($H106+$O106,""))))</f>
        <v/>
      </c>
      <c r="S106" s="19">
        <f>IF(COUNTA($A106:$K106)=0,"",IF($A106="Excluído","Excluído dos totais",IF($A106&lt;&gt;"A considerar","Estado inválido",IF($B106="","Indicar mês de competência",IF($C106="","Indicar entidade pagadora",IF($E106="","Indicar trabalhador / beneficiário",IF($F106="","Indicar tipo de situação",IF($G106="","Indicar regime",IF($I106="","Indicar base contributiva",IF($H106="","Indicar remuneração bruta",IF(IFERROR(MATCH($G106,$A$5:$A$9,0),0)=0,"Regime inválido",IF($L106="","Preencher taxa do trabalhador",IF(IFERROR(INDEX($D$5:$D$9,MATCH($G106,$A$5:$A$9,0)),"")="","Preencher aplicação do encargo",IF(IFERROR(INDEX($D$5:$D$9,MATCH($G106,$A$5:$A$9,0)),"")="Confirmar","Confirmar aplicação do encargo da entidade",IF(AND(IFERROR(INDEX($D$5:$D$9,MATCH($G106,$A$5:$A$9,0)),"")="Sim",$N106=""),"Preencher taxa da entidade",IF($I106&lt;0,"Base negativa — confirmar","OK"))))))))))))))))</f>
        <v/>
      </c>
    </row>
    <row r="107">
      <c r="A107" s="20" t="n"/>
      <c r="B107" s="21" t="n"/>
      <c r="C107" s="17" t="n"/>
      <c r="D107" s="20" t="n"/>
      <c r="E107" s="17" t="n"/>
      <c r="F107" s="17" t="n"/>
      <c r="G107" s="17" t="n"/>
      <c r="H107" s="31" t="n"/>
      <c r="I107" s="31" t="n"/>
      <c r="J107" s="31" t="n"/>
      <c r="K107" s="17" t="n"/>
      <c r="L107" s="23">
        <f>IF(OR($A107="",$G107=""),"",IFERROR(INDEX($B$5:$B$9,MATCH($G107,$A$5:$A$9,0)),""))</f>
        <v/>
      </c>
      <c r="M107" s="32">
        <f>IF(OR($A107="",$B107="",$G107="",$I107=""),"",IF($A107="Excluído",0,IF($L107="","",IFERROR($I107*$L107,""))))</f>
        <v/>
      </c>
      <c r="N107" s="23">
        <f>IF(OR($A107="",$G107=""),"",IFERROR(IF(INDEX($D$5:$D$9,MATCH($G107,$A$5:$A$9,0))="Não",0,IF(INDEX($D$5:$D$9,MATCH($G107,$A$5:$A$9,0))="Sim",INDEX($C$5:$C$9,MATCH($G107,$A$5:$A$9,0)),"")),""))</f>
        <v/>
      </c>
      <c r="O107" s="32">
        <f>IF(OR($A107="",$B107="",$G107="",$I107=""),"",IF($A107="Excluído",0,IF($N107="","",IFERROR($I107*$N107,""))))</f>
        <v/>
      </c>
      <c r="P107" s="32">
        <f>IF(OR($M107="",$O107=""),"",IFERROR($M107+$O107,""))</f>
        <v/>
      </c>
      <c r="Q107" s="32">
        <f>IF(OR($A107="",$H107=""),"",IF($A107="Excluído",0,IF($M107="","",IFERROR($H107-$M107-IF($J107="",0,$J107),""))))</f>
        <v/>
      </c>
      <c r="R107" s="32">
        <f>IF(OR($A107="",$H107=""),"",IF($A107="Excluído",0,IF($O107="","",IFERROR($H107+$O107,""))))</f>
        <v/>
      </c>
      <c r="S107" s="19">
        <f>IF(COUNTA($A107:$K107)=0,"",IF($A107="Excluído","Excluído dos totais",IF($A107&lt;&gt;"A considerar","Estado inválido",IF($B107="","Indicar mês de competência",IF($C107="","Indicar entidade pagadora",IF($E107="","Indicar trabalhador / beneficiário",IF($F107="","Indicar tipo de situação",IF($G107="","Indicar regime",IF($I107="","Indicar base contributiva",IF($H107="","Indicar remuneração bruta",IF(IFERROR(MATCH($G107,$A$5:$A$9,0),0)=0,"Regime inválido",IF($L107="","Preencher taxa do trabalhador",IF(IFERROR(INDEX($D$5:$D$9,MATCH($G107,$A$5:$A$9,0)),"")="","Preencher aplicação do encargo",IF(IFERROR(INDEX($D$5:$D$9,MATCH($G107,$A$5:$A$9,0)),"")="Confirmar","Confirmar aplicação do encargo da entidade",IF(AND(IFERROR(INDEX($D$5:$D$9,MATCH($G107,$A$5:$A$9,0)),"")="Sim",$N107=""),"Preencher taxa da entidade",IF($I107&lt;0,"Base negativa — confirmar","OK"))))))))))))))))</f>
        <v/>
      </c>
    </row>
    <row r="108">
      <c r="A108" s="20" t="n"/>
      <c r="B108" s="21" t="n"/>
      <c r="C108" s="17" t="n"/>
      <c r="D108" s="20" t="n"/>
      <c r="E108" s="17" t="n"/>
      <c r="F108" s="17" t="n"/>
      <c r="G108" s="17" t="n"/>
      <c r="H108" s="31" t="n"/>
      <c r="I108" s="31" t="n"/>
      <c r="J108" s="31" t="n"/>
      <c r="K108" s="17" t="n"/>
      <c r="L108" s="23">
        <f>IF(OR($A108="",$G108=""),"",IFERROR(INDEX($B$5:$B$9,MATCH($G108,$A$5:$A$9,0)),""))</f>
        <v/>
      </c>
      <c r="M108" s="32">
        <f>IF(OR($A108="",$B108="",$G108="",$I108=""),"",IF($A108="Excluído",0,IF($L108="","",IFERROR($I108*$L108,""))))</f>
        <v/>
      </c>
      <c r="N108" s="23">
        <f>IF(OR($A108="",$G108=""),"",IFERROR(IF(INDEX($D$5:$D$9,MATCH($G108,$A$5:$A$9,0))="Não",0,IF(INDEX($D$5:$D$9,MATCH($G108,$A$5:$A$9,0))="Sim",INDEX($C$5:$C$9,MATCH($G108,$A$5:$A$9,0)),"")),""))</f>
        <v/>
      </c>
      <c r="O108" s="32">
        <f>IF(OR($A108="",$B108="",$G108="",$I108=""),"",IF($A108="Excluído",0,IF($N108="","",IFERROR($I108*$N108,""))))</f>
        <v/>
      </c>
      <c r="P108" s="32">
        <f>IF(OR($M108="",$O108=""),"",IFERROR($M108+$O108,""))</f>
        <v/>
      </c>
      <c r="Q108" s="32">
        <f>IF(OR($A108="",$H108=""),"",IF($A108="Excluído",0,IF($M108="","",IFERROR($H108-$M108-IF($J108="",0,$J108),""))))</f>
        <v/>
      </c>
      <c r="R108" s="32">
        <f>IF(OR($A108="",$H108=""),"",IF($A108="Excluído",0,IF($O108="","",IFERROR($H108+$O108,""))))</f>
        <v/>
      </c>
      <c r="S108" s="19">
        <f>IF(COUNTA($A108:$K108)=0,"",IF($A108="Excluído","Excluído dos totais",IF($A108&lt;&gt;"A considerar","Estado inválido",IF($B108="","Indicar mês de competência",IF($C108="","Indicar entidade pagadora",IF($E108="","Indicar trabalhador / beneficiário",IF($F108="","Indicar tipo de situação",IF($G108="","Indicar regime",IF($I108="","Indicar base contributiva",IF($H108="","Indicar remuneração bruta",IF(IFERROR(MATCH($G108,$A$5:$A$9,0),0)=0,"Regime inválido",IF($L108="","Preencher taxa do trabalhador",IF(IFERROR(INDEX($D$5:$D$9,MATCH($G108,$A$5:$A$9,0)),"")="","Preencher aplicação do encargo",IF(IFERROR(INDEX($D$5:$D$9,MATCH($G108,$A$5:$A$9,0)),"")="Confirmar","Confirmar aplicação do encargo da entidade",IF(AND(IFERROR(INDEX($D$5:$D$9,MATCH($G108,$A$5:$A$9,0)),"")="Sim",$N108=""),"Preencher taxa da entidade",IF($I108&lt;0,"Base negativa — confirmar","OK"))))))))))))))))</f>
        <v/>
      </c>
    </row>
    <row r="109">
      <c r="A109" s="20" t="n"/>
      <c r="B109" s="21" t="n"/>
      <c r="C109" s="17" t="n"/>
      <c r="D109" s="20" t="n"/>
      <c r="E109" s="17" t="n"/>
      <c r="F109" s="17" t="n"/>
      <c r="G109" s="17" t="n"/>
      <c r="H109" s="31" t="n"/>
      <c r="I109" s="31" t="n"/>
      <c r="J109" s="31" t="n"/>
      <c r="K109" s="17" t="n"/>
      <c r="L109" s="23">
        <f>IF(OR($A109="",$G109=""),"",IFERROR(INDEX($B$5:$B$9,MATCH($G109,$A$5:$A$9,0)),""))</f>
        <v/>
      </c>
      <c r="M109" s="32">
        <f>IF(OR($A109="",$B109="",$G109="",$I109=""),"",IF($A109="Excluído",0,IF($L109="","",IFERROR($I109*$L109,""))))</f>
        <v/>
      </c>
      <c r="N109" s="23">
        <f>IF(OR($A109="",$G109=""),"",IFERROR(IF(INDEX($D$5:$D$9,MATCH($G109,$A$5:$A$9,0))="Não",0,IF(INDEX($D$5:$D$9,MATCH($G109,$A$5:$A$9,0))="Sim",INDEX($C$5:$C$9,MATCH($G109,$A$5:$A$9,0)),"")),""))</f>
        <v/>
      </c>
      <c r="O109" s="32">
        <f>IF(OR($A109="",$B109="",$G109="",$I109=""),"",IF($A109="Excluído",0,IF($N109="","",IFERROR($I109*$N109,""))))</f>
        <v/>
      </c>
      <c r="P109" s="32">
        <f>IF(OR($M109="",$O109=""),"",IFERROR($M109+$O109,""))</f>
        <v/>
      </c>
      <c r="Q109" s="32">
        <f>IF(OR($A109="",$H109=""),"",IF($A109="Excluído",0,IF($M109="","",IFERROR($H109-$M109-IF($J109="",0,$J109),""))))</f>
        <v/>
      </c>
      <c r="R109" s="32">
        <f>IF(OR($A109="",$H109=""),"",IF($A109="Excluído",0,IF($O109="","",IFERROR($H109+$O109,""))))</f>
        <v/>
      </c>
      <c r="S109" s="19">
        <f>IF(COUNTA($A109:$K109)=0,"",IF($A109="Excluído","Excluído dos totais",IF($A109&lt;&gt;"A considerar","Estado inválido",IF($B109="","Indicar mês de competência",IF($C109="","Indicar entidade pagadora",IF($E109="","Indicar trabalhador / beneficiário",IF($F109="","Indicar tipo de situação",IF($G109="","Indicar regime",IF($I109="","Indicar base contributiva",IF($H109="","Indicar remuneração bruta",IF(IFERROR(MATCH($G109,$A$5:$A$9,0),0)=0,"Regime inválido",IF($L109="","Preencher taxa do trabalhador",IF(IFERROR(INDEX($D$5:$D$9,MATCH($G109,$A$5:$A$9,0)),"")="","Preencher aplicação do encargo",IF(IFERROR(INDEX($D$5:$D$9,MATCH($G109,$A$5:$A$9,0)),"")="Confirmar","Confirmar aplicação do encargo da entidade",IF(AND(IFERROR(INDEX($D$5:$D$9,MATCH($G109,$A$5:$A$9,0)),"")="Sim",$N109=""),"Preencher taxa da entidade",IF($I109&lt;0,"Base negativa — confirmar","OK"))))))))))))))))</f>
        <v/>
      </c>
    </row>
    <row r="110">
      <c r="A110" s="20" t="n"/>
      <c r="B110" s="21" t="n"/>
      <c r="C110" s="17" t="n"/>
      <c r="D110" s="20" t="n"/>
      <c r="E110" s="17" t="n"/>
      <c r="F110" s="17" t="n"/>
      <c r="G110" s="17" t="n"/>
      <c r="H110" s="31" t="n"/>
      <c r="I110" s="31" t="n"/>
      <c r="J110" s="31" t="n"/>
      <c r="K110" s="17" t="n"/>
      <c r="L110" s="23">
        <f>IF(OR($A110="",$G110=""),"",IFERROR(INDEX($B$5:$B$9,MATCH($G110,$A$5:$A$9,0)),""))</f>
        <v/>
      </c>
      <c r="M110" s="32">
        <f>IF(OR($A110="",$B110="",$G110="",$I110=""),"",IF($A110="Excluído",0,IF($L110="","",IFERROR($I110*$L110,""))))</f>
        <v/>
      </c>
      <c r="N110" s="23">
        <f>IF(OR($A110="",$G110=""),"",IFERROR(IF(INDEX($D$5:$D$9,MATCH($G110,$A$5:$A$9,0))="Não",0,IF(INDEX($D$5:$D$9,MATCH($G110,$A$5:$A$9,0))="Sim",INDEX($C$5:$C$9,MATCH($G110,$A$5:$A$9,0)),"")),""))</f>
        <v/>
      </c>
      <c r="O110" s="32">
        <f>IF(OR($A110="",$B110="",$G110="",$I110=""),"",IF($A110="Excluído",0,IF($N110="","",IFERROR($I110*$N110,""))))</f>
        <v/>
      </c>
      <c r="P110" s="32">
        <f>IF(OR($M110="",$O110=""),"",IFERROR($M110+$O110,""))</f>
        <v/>
      </c>
      <c r="Q110" s="32">
        <f>IF(OR($A110="",$H110=""),"",IF($A110="Excluído",0,IF($M110="","",IFERROR($H110-$M110-IF($J110="",0,$J110),""))))</f>
        <v/>
      </c>
      <c r="R110" s="32">
        <f>IF(OR($A110="",$H110=""),"",IF($A110="Excluído",0,IF($O110="","",IFERROR($H110+$O110,""))))</f>
        <v/>
      </c>
      <c r="S110" s="19">
        <f>IF(COUNTA($A110:$K110)=0,"",IF($A110="Excluído","Excluído dos totais",IF($A110&lt;&gt;"A considerar","Estado inválido",IF($B110="","Indicar mês de competência",IF($C110="","Indicar entidade pagadora",IF($E110="","Indicar trabalhador / beneficiário",IF($F110="","Indicar tipo de situação",IF($G110="","Indicar regime",IF($I110="","Indicar base contributiva",IF($H110="","Indicar remuneração bruta",IF(IFERROR(MATCH($G110,$A$5:$A$9,0),0)=0,"Regime inválido",IF($L110="","Preencher taxa do trabalhador",IF(IFERROR(INDEX($D$5:$D$9,MATCH($G110,$A$5:$A$9,0)),"")="","Preencher aplicação do encargo",IF(IFERROR(INDEX($D$5:$D$9,MATCH($G110,$A$5:$A$9,0)),"")="Confirmar","Confirmar aplicação do encargo da entidade",IF(AND(IFERROR(INDEX($D$5:$D$9,MATCH($G110,$A$5:$A$9,0)),"")="Sim",$N110=""),"Preencher taxa da entidade",IF($I110&lt;0,"Base negativa — confirmar","OK"))))))))))))))))</f>
        <v/>
      </c>
    </row>
    <row r="111">
      <c r="A111" s="20" t="n"/>
      <c r="B111" s="21" t="n"/>
      <c r="C111" s="17" t="n"/>
      <c r="D111" s="20" t="n"/>
      <c r="E111" s="17" t="n"/>
      <c r="F111" s="17" t="n"/>
      <c r="G111" s="17" t="n"/>
      <c r="H111" s="31" t="n"/>
      <c r="I111" s="31" t="n"/>
      <c r="J111" s="31" t="n"/>
      <c r="K111" s="17" t="n"/>
      <c r="L111" s="23">
        <f>IF(OR($A111="",$G111=""),"",IFERROR(INDEX($B$5:$B$9,MATCH($G111,$A$5:$A$9,0)),""))</f>
        <v/>
      </c>
      <c r="M111" s="32">
        <f>IF(OR($A111="",$B111="",$G111="",$I111=""),"",IF($A111="Excluído",0,IF($L111="","",IFERROR($I111*$L111,""))))</f>
        <v/>
      </c>
      <c r="N111" s="23">
        <f>IF(OR($A111="",$G111=""),"",IFERROR(IF(INDEX($D$5:$D$9,MATCH($G111,$A$5:$A$9,0))="Não",0,IF(INDEX($D$5:$D$9,MATCH($G111,$A$5:$A$9,0))="Sim",INDEX($C$5:$C$9,MATCH($G111,$A$5:$A$9,0)),"")),""))</f>
        <v/>
      </c>
      <c r="O111" s="32">
        <f>IF(OR($A111="",$B111="",$G111="",$I111=""),"",IF($A111="Excluído",0,IF($N111="","",IFERROR($I111*$N111,""))))</f>
        <v/>
      </c>
      <c r="P111" s="32">
        <f>IF(OR($M111="",$O111=""),"",IFERROR($M111+$O111,""))</f>
        <v/>
      </c>
      <c r="Q111" s="32">
        <f>IF(OR($A111="",$H111=""),"",IF($A111="Excluído",0,IF($M111="","",IFERROR($H111-$M111-IF($J111="",0,$J111),""))))</f>
        <v/>
      </c>
      <c r="R111" s="32">
        <f>IF(OR($A111="",$H111=""),"",IF($A111="Excluído",0,IF($O111="","",IFERROR($H111+$O111,""))))</f>
        <v/>
      </c>
      <c r="S111" s="19">
        <f>IF(COUNTA($A111:$K111)=0,"",IF($A111="Excluído","Excluído dos totais",IF($A111&lt;&gt;"A considerar","Estado inválido",IF($B111="","Indicar mês de competência",IF($C111="","Indicar entidade pagadora",IF($E111="","Indicar trabalhador / beneficiário",IF($F111="","Indicar tipo de situação",IF($G111="","Indicar regime",IF($I111="","Indicar base contributiva",IF($H111="","Indicar remuneração bruta",IF(IFERROR(MATCH($G111,$A$5:$A$9,0),0)=0,"Regime inválido",IF($L111="","Preencher taxa do trabalhador",IF(IFERROR(INDEX($D$5:$D$9,MATCH($G111,$A$5:$A$9,0)),"")="","Preencher aplicação do encargo",IF(IFERROR(INDEX($D$5:$D$9,MATCH($G111,$A$5:$A$9,0)),"")="Confirmar","Confirmar aplicação do encargo da entidade",IF(AND(IFERROR(INDEX($D$5:$D$9,MATCH($G111,$A$5:$A$9,0)),"")="Sim",$N111=""),"Preencher taxa da entidade",IF($I111&lt;0,"Base negativa — confirmar","OK"))))))))))))))))</f>
        <v/>
      </c>
    </row>
    <row r="112">
      <c r="A112" s="20" t="n"/>
      <c r="B112" s="21" t="n"/>
      <c r="C112" s="17" t="n"/>
      <c r="D112" s="20" t="n"/>
      <c r="E112" s="17" t="n"/>
      <c r="F112" s="17" t="n"/>
      <c r="G112" s="17" t="n"/>
      <c r="H112" s="31" t="n"/>
      <c r="I112" s="31" t="n"/>
      <c r="J112" s="31" t="n"/>
      <c r="K112" s="17" t="n"/>
      <c r="L112" s="23">
        <f>IF(OR($A112="",$G112=""),"",IFERROR(INDEX($B$5:$B$9,MATCH($G112,$A$5:$A$9,0)),""))</f>
        <v/>
      </c>
      <c r="M112" s="32">
        <f>IF(OR($A112="",$B112="",$G112="",$I112=""),"",IF($A112="Excluído",0,IF($L112="","",IFERROR($I112*$L112,""))))</f>
        <v/>
      </c>
      <c r="N112" s="23">
        <f>IF(OR($A112="",$G112=""),"",IFERROR(IF(INDEX($D$5:$D$9,MATCH($G112,$A$5:$A$9,0))="Não",0,IF(INDEX($D$5:$D$9,MATCH($G112,$A$5:$A$9,0))="Sim",INDEX($C$5:$C$9,MATCH($G112,$A$5:$A$9,0)),"")),""))</f>
        <v/>
      </c>
      <c r="O112" s="32">
        <f>IF(OR($A112="",$B112="",$G112="",$I112=""),"",IF($A112="Excluído",0,IF($N112="","",IFERROR($I112*$N112,""))))</f>
        <v/>
      </c>
      <c r="P112" s="32">
        <f>IF(OR($M112="",$O112=""),"",IFERROR($M112+$O112,""))</f>
        <v/>
      </c>
      <c r="Q112" s="32">
        <f>IF(OR($A112="",$H112=""),"",IF($A112="Excluído",0,IF($M112="","",IFERROR($H112-$M112-IF($J112="",0,$J112),""))))</f>
        <v/>
      </c>
      <c r="R112" s="32">
        <f>IF(OR($A112="",$H112=""),"",IF($A112="Excluído",0,IF($O112="","",IFERROR($H112+$O112,""))))</f>
        <v/>
      </c>
      <c r="S112" s="19">
        <f>IF(COUNTA($A112:$K112)=0,"",IF($A112="Excluído","Excluído dos totais",IF($A112&lt;&gt;"A considerar","Estado inválido",IF($B112="","Indicar mês de competência",IF($C112="","Indicar entidade pagadora",IF($E112="","Indicar trabalhador / beneficiário",IF($F112="","Indicar tipo de situação",IF($G112="","Indicar regime",IF($I112="","Indicar base contributiva",IF($H112="","Indicar remuneração bruta",IF(IFERROR(MATCH($G112,$A$5:$A$9,0),0)=0,"Regime inválido",IF($L112="","Preencher taxa do trabalhador",IF(IFERROR(INDEX($D$5:$D$9,MATCH($G112,$A$5:$A$9,0)),"")="","Preencher aplicação do encargo",IF(IFERROR(INDEX($D$5:$D$9,MATCH($G112,$A$5:$A$9,0)),"")="Confirmar","Confirmar aplicação do encargo da entidade",IF(AND(IFERROR(INDEX($D$5:$D$9,MATCH($G112,$A$5:$A$9,0)),"")="Sim",$N112=""),"Preencher taxa da entidade",IF($I112&lt;0,"Base negativa — confirmar","OK"))))))))))))))))</f>
        <v/>
      </c>
    </row>
    <row r="113">
      <c r="A113" s="20" t="n"/>
      <c r="B113" s="21" t="n"/>
      <c r="C113" s="17" t="n"/>
      <c r="D113" s="20" t="n"/>
      <c r="E113" s="17" t="n"/>
      <c r="F113" s="17" t="n"/>
      <c r="G113" s="17" t="n"/>
      <c r="H113" s="31" t="n"/>
      <c r="I113" s="31" t="n"/>
      <c r="J113" s="31" t="n"/>
      <c r="K113" s="17" t="n"/>
      <c r="L113" s="23">
        <f>IF(OR($A113="",$G113=""),"",IFERROR(INDEX($B$5:$B$9,MATCH($G113,$A$5:$A$9,0)),""))</f>
        <v/>
      </c>
      <c r="M113" s="32">
        <f>IF(OR($A113="",$B113="",$G113="",$I113=""),"",IF($A113="Excluído",0,IF($L113="","",IFERROR($I113*$L113,""))))</f>
        <v/>
      </c>
      <c r="N113" s="23">
        <f>IF(OR($A113="",$G113=""),"",IFERROR(IF(INDEX($D$5:$D$9,MATCH($G113,$A$5:$A$9,0))="Não",0,IF(INDEX($D$5:$D$9,MATCH($G113,$A$5:$A$9,0))="Sim",INDEX($C$5:$C$9,MATCH($G113,$A$5:$A$9,0)),"")),""))</f>
        <v/>
      </c>
      <c r="O113" s="32">
        <f>IF(OR($A113="",$B113="",$G113="",$I113=""),"",IF($A113="Excluído",0,IF($N113="","",IFERROR($I113*$N113,""))))</f>
        <v/>
      </c>
      <c r="P113" s="32">
        <f>IF(OR($M113="",$O113=""),"",IFERROR($M113+$O113,""))</f>
        <v/>
      </c>
      <c r="Q113" s="32">
        <f>IF(OR($A113="",$H113=""),"",IF($A113="Excluído",0,IF($M113="","",IFERROR($H113-$M113-IF($J113="",0,$J113),""))))</f>
        <v/>
      </c>
      <c r="R113" s="32">
        <f>IF(OR($A113="",$H113=""),"",IF($A113="Excluído",0,IF($O113="","",IFERROR($H113+$O113,""))))</f>
        <v/>
      </c>
      <c r="S113" s="19">
        <f>IF(COUNTA($A113:$K113)=0,"",IF($A113="Excluído","Excluído dos totais",IF($A113&lt;&gt;"A considerar","Estado inválido",IF($B113="","Indicar mês de competência",IF($C113="","Indicar entidade pagadora",IF($E113="","Indicar trabalhador / beneficiário",IF($F113="","Indicar tipo de situação",IF($G113="","Indicar regime",IF($I113="","Indicar base contributiva",IF($H113="","Indicar remuneração bruta",IF(IFERROR(MATCH($G113,$A$5:$A$9,0),0)=0,"Regime inválido",IF($L113="","Preencher taxa do trabalhador",IF(IFERROR(INDEX($D$5:$D$9,MATCH($G113,$A$5:$A$9,0)),"")="","Preencher aplicação do encargo",IF(IFERROR(INDEX($D$5:$D$9,MATCH($G113,$A$5:$A$9,0)),"")="Confirmar","Confirmar aplicação do encargo da entidade",IF(AND(IFERROR(INDEX($D$5:$D$9,MATCH($G113,$A$5:$A$9,0)),"")="Sim",$N113=""),"Preencher taxa da entidade",IF($I113&lt;0,"Base negativa — confirmar","OK"))))))))))))))))</f>
        <v/>
      </c>
    </row>
    <row r="115">
      <c r="A115" s="5" t="inlineStr">
        <is>
          <t>Controlo final — registos com estado "A considerar"</t>
        </is>
      </c>
      <c r="B115" s="5" t="n"/>
      <c r="C115" s="5" t="n"/>
      <c r="D115" s="5" t="n"/>
      <c r="E115" s="5" t="n"/>
      <c r="F115" s="5" t="n"/>
      <c r="G115" s="5" t="n"/>
      <c r="H115" s="5" t="n"/>
      <c r="I115" s="29">
        <f>SUMIFS($I$14:$I$113,$A$14:$A$113,"A considerar")</f>
        <v/>
      </c>
      <c r="J115" s="14" t="n"/>
      <c r="K115" s="14" t="n"/>
      <c r="L115" s="14" t="n"/>
      <c r="M115" s="29">
        <f>SUMIFS($M$14:$M$113,$A$14:$A$113,"A considerar")</f>
        <v/>
      </c>
      <c r="N115" s="14" t="n"/>
      <c r="O115" s="29">
        <f>SUMIFS($O$14:$O$113,$A$14:$A$113,"A considerar")</f>
        <v/>
      </c>
      <c r="P115" s="29">
        <f>SUMIFS($P$14:$P$113,$A$14:$A$113,"A considerar")</f>
        <v/>
      </c>
      <c r="Q115" s="29">
        <f>SUMIFS($Q$14:$Q$113,$A$14:$A$113,"A considerar")</f>
        <v/>
      </c>
      <c r="R115" s="29">
        <f>SUMIFS($R$14:$R$113,$A$14:$A$113,"A considerar")</f>
        <v/>
      </c>
      <c r="S115" s="14">
        <f>IF(COUNTIFS($S$14:$S$113,"&lt;&gt;",$S$14:$S$113,"&lt;&gt;OK",$S$14:$S$113,"&lt;&gt;Excluído dos totais")&gt;0,"Tratar alertas antes de validar",IF(ROUND($P$115,2)=ROUND($M$115+$O$115,2),"Conferido","Verificar totais"))</f>
        <v/>
      </c>
    </row>
  </sheetData>
  <mergeCells count="1">
    <mergeCell ref="A1:R1"/>
  </mergeCells>
  <conditionalFormatting sqref="B5:C9">
    <cfRule type="expression" priority="1" dxfId="4">
      <formula>B5=""</formula>
    </cfRule>
  </conditionalFormatting>
  <conditionalFormatting sqref="D5:D9">
    <cfRule type="expression" priority="2" dxfId="5">
      <formula>D5="Confirmar"</formula>
    </cfRule>
  </conditionalFormatting>
  <conditionalFormatting sqref="S14:S113">
    <cfRule type="expression" priority="3" dxfId="0">
      <formula>S14="OK"</formula>
    </cfRule>
    <cfRule type="expression" priority="4" dxfId="6">
      <formula>S14="Excluído dos totais"</formula>
    </cfRule>
    <cfRule type="expression" priority="5" dxfId="5">
      <formula>COUNTIF(S14,"*Confirmar*")&gt;0</formula>
    </cfRule>
    <cfRule type="expression" priority="6" dxfId="4">
      <formula>COUNTIF(S14,"*Preencher*")&gt;0</formula>
    </cfRule>
    <cfRule type="expression" priority="7" dxfId="4">
      <formula>COUNTIF(S14,"*inválido*")&gt;0</formula>
    </cfRule>
    <cfRule type="expression" priority="8" dxfId="5">
      <formula>COUNTIF(S14,"*negativa*")&gt;0</formula>
    </cfRule>
  </conditionalFormatting>
  <conditionalFormatting sqref="I14:I113">
    <cfRule type="expression" priority="9" dxfId="1">
      <formula>I14&lt;0</formula>
    </cfRule>
  </conditionalFormatting>
  <conditionalFormatting sqref="S115">
    <cfRule type="expression" priority="10" dxfId="0">
      <formula>S115="Conferido"</formula>
    </cfRule>
    <cfRule type="expression" priority="11" dxfId="1">
      <formula>S115="Tratar alertas antes de validar"</formula>
    </cfRule>
    <cfRule type="expression" priority="12" dxfId="2">
      <formula>S115="Verificar totais"</formula>
    </cfRule>
  </conditionalFormatting>
  <dataValidations count="9">
    <dataValidation sqref="A14:A113" showErrorMessage="1" showInputMessage="1" allowBlank="1" errorTitle="Estado inválido" error="Seleccione um estado permitido na lista." type="list" errorStyle="stop">
      <formula1>=$G$5:$G$6</formula1>
    </dataValidation>
    <dataValidation sqref="B14:B113" showErrorMessage="1" showInputMessage="1" allowBlank="1" errorTitle="Data inválida" error="Introduza uma data de competência válida." type="custom" errorStyle="stop">
      <formula1>=OR(B14="",ISNUMBER(B14))</formula1>
    </dataValidation>
    <dataValidation sqref="F14:F113" showErrorMessage="1" showInputMessage="1" allowBlank="1" errorTitle="Tipo de situação inválido" error="Seleccione uma opção da lista. Confirme o enquadramento aplicável." type="list" errorStyle="stop">
      <formula1>=$I$5:$I$8</formula1>
    </dataValidation>
    <dataValidation sqref="G14:G113" showErrorMessage="1" showInputMessage="1" allowBlank="1" errorTitle="Regime inválido" error="Seleccione um regime configurado na tabela de parâmetros." type="list" errorStyle="stop">
      <formula1>=$A$5:$A$9</formula1>
    </dataValidation>
    <dataValidation sqref="H14:H113" showErrorMessage="1" showInputMessage="1" allowBlank="1" errorTitle="Valor inválido" error="Introduza um valor numérico ou deixe a célula vazia." type="custom" errorStyle="stop">
      <formula1>=OR(H14="",ISNUMBER(H14))</formula1>
    </dataValidation>
    <dataValidation sqref="I14:I113" showErrorMessage="1" showInputMessage="1" allowBlank="1" errorTitle="Valor inválido" error="Introduza um valor numérico ou deixe a célula vazia." type="custom" errorStyle="stop">
      <formula1>=OR(I14="",ISNUMBER(I14))</formula1>
    </dataValidation>
    <dataValidation sqref="J14:J113" showErrorMessage="1" showInputMessage="1" allowBlank="1" errorTitle="Valor inválido" error="Introduza um valor numérico ou deixe a célula vazia." type="custom" errorStyle="stop">
      <formula1>=OR(J14="",ISNUMBER(J14))</formula1>
    </dataValidation>
    <dataValidation sqref="B5:C9" showErrorMessage="1" showInputMessage="1" allowBlank="1" errorTitle="Valor inválido" error="Introduza um valor numérico ou deixe a célula vazia." type="custom" errorStyle="stop">
      <formula1>=OR(B5="",ISNUMBER(B5))</formula1>
    </dataValidation>
    <dataValidation sqref="D5:D9" showErrorMessage="1" showInputMessage="1" allowBlank="1" errorTitle="Aplicação inválida" error="Seleccione Sim, Não ou Confirmar." type="list" errorStyle="stop">
      <formula1>=$K$5:$K$7</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28"/>
  <sheetViews>
    <sheetView showGridLines="0" workbookViewId="0">
      <selection activeCell="A1" sqref="A1"/>
    </sheetView>
  </sheetViews>
  <sheetFormatPr baseColWidth="8" defaultRowHeight="15"/>
  <cols>
    <col width="118" customWidth="1" min="1" max="1"/>
    <col width="4" customWidth="1" min="2" max="2"/>
    <col width="4" customWidth="1" min="3" max="3"/>
    <col width="4" customWidth="1" min="4" max="4"/>
    <col width="4" customWidth="1" min="5" max="5"/>
    <col width="4" customWidth="1" min="6" max="6"/>
    <col width="4" customWidth="1" min="7" max="7"/>
    <col width="4" customWidth="1" min="8" max="8"/>
  </cols>
  <sheetData>
    <row r="1" ht="29" customHeight="1">
      <c r="A1" s="1" t="inlineStr">
        <is>
          <t>Instruções de utilização e limitações</t>
        </is>
      </c>
      <c r="B1" s="27" t="n"/>
      <c r="C1" s="27" t="n"/>
      <c r="D1" s="27" t="n"/>
      <c r="E1" s="27" t="n"/>
      <c r="F1" s="27" t="n"/>
      <c r="G1" s="27" t="n"/>
      <c r="H1" s="28" t="n"/>
    </row>
    <row r="3" ht="22" customHeight="1">
      <c r="A3" s="25" t="inlineStr">
        <is>
          <t>Finalidade do ficheiro</t>
        </is>
      </c>
    </row>
    <row r="4" ht="82" customHeight="1">
      <c r="A4" s="26" t="inlineStr">
        <is>
          <t>Este ficheiro permite registar remunerações e bases contributivas confirmadas, configurar taxas de desconto e apurar, por registo, o desconto do trabalhador, o encargo da entidade, o total a entregar e o custo indicativo da entidade.
O ficheiro destina-se a particulares, trabalhadores independentes e PME em Portugal, mas não substitui a confirmação do enquadramento aplicável a cada situação.</t>
        </is>
      </c>
    </row>
    <row r="6" ht="22" customHeight="1">
      <c r="A6" s="25" t="inlineStr">
        <is>
          <t>Configuração antes de utilizar</t>
        </is>
      </c>
    </row>
    <row r="7" ht="82" customHeight="1">
      <c r="A7" s="26" t="inlineStr">
        <is>
          <t>1. Abra a folha «Cálculo Mensal».
2. Na tabela «Regime de desconto», substitua os nomes provisórios dos regimes pelos regimes que confirmou serem aplicáveis.
3. Introduza a taxa do trabalhador e, quando aplicável, a taxa da entidade.
4. Em «Aplicação do encargo da entidade», seleccione «Sim», «Não» ou mantenha «Confirmar» até validar a situação.
5. Não utilize os totais de descontos enquanto existirem alertas de preenchimento.</t>
        </is>
      </c>
    </row>
    <row r="9" ht="22" customHeight="1">
      <c r="A9" s="25" t="inlineStr">
        <is>
          <t>Como preencher a tabela operacional</t>
        </is>
      </c>
    </row>
    <row r="10" ht="82" customHeight="1">
      <c r="A10" s="26" t="inlineStr">
        <is>
          <t>• Utilize uma linha por mês de competência, trabalhador ou beneficiário e entidade pagadora.
• Preencha a remuneração bruta processada e a base contributiva confirmada separadamente.
• A base contributiva não é calculada automaticamente pelo ficheiro.
• Seleccione um regime configurado na tabela de parâmetros.
• Use «A considerar» para incluir o registo nos totais.
• Use «Excluído» para manter o registo como referência, mas removê-lo dos totais e indicadores.
• Utilize a coluna «Observações» para identificar correcções, acertos ou motivos que exijam confirmação.</t>
        </is>
      </c>
    </row>
    <row r="12" ht="22" customHeight="1">
      <c r="A12" s="25" t="inlineStr">
        <is>
          <t>Subsídios, duodécimos, IRS e outras componentes</t>
        </is>
      </c>
    </row>
    <row r="13" ht="82" customHeight="1">
      <c r="A13" s="26" t="inlineStr">
        <is>
          <t>O ficheiro não determina automaticamente o tratamento de subsídios, duodécimos, faltas, compensações, prémios, correcções, remunerações em espécie ou outras componentes remuneratórias.
Se uma remuneração incluir subsídio de férias, subsídio de Natal, duodécimos ou qualquer outra componente, confirme previamente a base contributiva aplicável e introduza-a na coluna «Base contributiva confirmada».
O campo «Líquido indicativo antes de IRS» não calcula IRS e não substitui um processamento salarial completo.</t>
        </is>
      </c>
    </row>
    <row r="15" ht="22" customHeight="1">
      <c r="A15" s="25" t="inlineStr">
        <is>
          <t>Trabalhadores independentes e membros de órgãos estatutários</t>
        </is>
      </c>
    </row>
    <row r="16" ht="82" customHeight="1">
      <c r="A16" s="26" t="inlineStr">
        <is>
          <t>As opções «Trabalhador independente» e «Membro de órgão estatutário» servem apenas para identificar o registo.
O ficheiro não conclui automaticamente qual é o regime aplicável, quem suporta o encargo, se existe obrigação contributiva ou qual é a base aplicável.
Confirme sempre o enquadramento, as taxas e a responsabilidade pelo encargo antes de configurar o regime.</t>
        </is>
      </c>
    </row>
    <row r="18" ht="22" customHeight="1">
      <c r="A18" s="25" t="inlineStr">
        <is>
          <t>Alertas e controlo final</t>
        </is>
      </c>
    </row>
    <row r="19" ht="82" customHeight="1">
      <c r="A19" s="26" t="inlineStr">
        <is>
          <t>A coluna «Validação / alerta» identifica campos em falta, taxas não preenchidas, regimes inválidos, necessidade de confirmação do encargo da entidade e bases negativas.
Uma base negativa pode corresponder a uma correcção, mas deve ser confirmada antes de validar os totais.
O estado «Conferido» apenas confirma que o total a entregar é igual à soma do desconto do trabalhador e do encargo da entidade. Não confirma conformidade legal, enquadramento contributivo, prazos ou obrigações declarativas.</t>
        </is>
      </c>
    </row>
    <row r="21" ht="22" customHeight="1">
      <c r="A21" s="25" t="inlineStr">
        <is>
          <t>Limitações e confirmação de informação</t>
        </is>
      </c>
    </row>
    <row r="22" ht="82" customHeight="1">
      <c r="A22" s="26" t="inlineStr">
        <is>
          <t>As taxas, regras, limites, prazos, incidências, exclusões, isenções e obrigações podem variar conforme a situação concreta e devem ser confirmados na fonte oficial aplicável antes de usar este ficheiro para processamento efectivo.
O ficheiro não contém taxas pré-preenchidas nem deve ser usado para deduzir regras legais a partir dos exemplos.
Os exemplos apresentados são fictícios e servem apenas para demonstrar a estrutura de preenchimento.</t>
        </is>
      </c>
    </row>
    <row r="24" ht="22" customHeight="1">
      <c r="A24" s="25" t="inlineStr">
        <is>
          <t>Células de fórmula e alterações manuais</t>
        </is>
      </c>
    </row>
    <row r="25" ht="82" customHeight="1">
      <c r="A25" s="26" t="inlineStr">
        <is>
          <t>As células de fórmula estão identificadas a cinzento para evitar alterações acidentais. As células amarelas são destinadas à introdução ou alteração manual.
Antes de alterar fórmulas ou a estrutura do ficheiro, guarde uma cópia de segurança.</t>
        </is>
      </c>
    </row>
    <row r="27" ht="22" customHeight="1">
      <c r="A27" s="25" t="inlineStr">
        <is>
          <t>Dados pessoais</t>
        </is>
      </c>
    </row>
    <row r="28" ht="82" customHeight="1">
      <c r="A28" s="26" t="inlineStr">
        <is>
          <t>Utilize apenas os dados necessários ao controlo interno. Sempre que possível, use identificadores internos em vez de dados pessoais adicionais.</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2026-09-02T14:05:08Z</dcterms:created>
  <dcterms:modified xmlns:dcterms="http://purl.org/dc/terms/" xmlns:xsi="http://www.w3.org/2001/XMLSchema-instance" xsi:type="dcterms:W3CDTF">2026-09-02T14:05:08Z</dcterms:modified>
</cp:coreProperties>
</file>