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Cálculos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#,##0.00 [$€-pt-PT]"/>
  </numFmts>
  <fonts count="11">
    <font>
      <name val="Calibri"/>
      <family val="2"/>
      <color theme="1"/>
      <sz val="11"/>
      <scheme val="minor"/>
    </font>
    <font>
      <name val="Calibri"/>
      <color rgb="001F2933"/>
      <sz val="10"/>
    </font>
    <font>
      <name val="Calibri"/>
      <b val="1"/>
      <color rgb="00FFFFFF"/>
      <sz val="11"/>
    </font>
    <font>
      <name val="Calibri"/>
      <b val="1"/>
      <color rgb="000B4F6C"/>
      <sz val="10"/>
    </font>
    <font>
      <name val="Calibri"/>
      <b val="1"/>
      <color rgb="00FFFFFF"/>
      <sz val="18"/>
    </font>
    <font>
      <name val="Calibri"/>
      <color rgb="003F4A4F"/>
      <sz val="10"/>
    </font>
    <font>
      <name val="Calibri"/>
      <b val="1"/>
      <color rgb="000B4F6C"/>
      <sz val="12"/>
    </font>
    <font>
      <name val="Calibri"/>
      <color rgb="007A4E00"/>
      <sz val="10"/>
    </font>
    <font>
      <name val="Calibri"/>
      <b val="1"/>
      <color rgb="00FFFFFF"/>
      <sz val="15"/>
    </font>
    <font>
      <name val="Calibri"/>
      <i val="1"/>
      <color rgb="003F4A4F"/>
      <sz val="10"/>
    </font>
    <font>
      <name val="Calibri"/>
      <b val="1"/>
      <color rgb="000B4F6C"/>
      <sz val="11"/>
    </font>
  </fonts>
  <fills count="9">
    <fill>
      <patternFill/>
    </fill>
    <fill>
      <patternFill patternType="gray125"/>
    </fill>
    <fill>
      <patternFill patternType="solid">
        <fgColor rgb="00FFF3D6"/>
      </patternFill>
    </fill>
    <fill>
      <patternFill patternType="solid">
        <fgColor rgb="00E7E6E6"/>
      </patternFill>
    </fill>
    <fill>
      <patternFill patternType="solid">
        <fgColor rgb="000B4F6C"/>
      </patternFill>
    </fill>
    <fill>
      <patternFill patternType="solid">
        <fgColor rgb="00D9EAF7"/>
      </patternFill>
    </fill>
    <fill>
      <patternFill patternType="solid">
        <fgColor rgb="00F5F0E6"/>
      </patternFill>
    </fill>
    <fill>
      <patternFill patternType="solid">
        <fgColor rgb="00FFF2CC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  <border>
      <left style="thin">
        <color rgb="00CBD5D8"/>
      </left>
      <right style="thin">
        <color rgb="00CBD5D8"/>
      </right>
      <top style="medium">
        <color rgb="000B4F6C"/>
      </top>
      <bottom style="thin">
        <color rgb="00CBD5D8"/>
      </bottom>
    </border>
  </borders>
  <cellStyleXfs count="5">
    <xf numFmtId="0" fontId="0" fillId="0" borderId="0"/>
    <xf numFmtId="0" fontId="1" fillId="2" borderId="1" applyAlignment="1" applyProtection="1">
      <alignment vertical="center"/>
      <protection locked="0" hidden="0"/>
    </xf>
    <xf numFmtId="0" fontId="1" fillId="3" borderId="1" applyAlignment="1">
      <alignment vertical="center"/>
    </xf>
    <xf numFmtId="0" fontId="2" fillId="4" borderId="1" applyAlignment="1">
      <alignment horizontal="center" vertical="center" wrapText="1"/>
    </xf>
    <xf numFmtId="0" fontId="3" fillId="5" borderId="2" applyAlignment="1">
      <alignment vertical="center"/>
    </xf>
  </cellStyleXfs>
  <cellXfs count="39">
    <xf numFmtId="0" fontId="0" fillId="0" borderId="0" pivotButton="0" quotePrefix="0" xfId="0"/>
    <xf numFmtId="0" fontId="4" fillId="4" borderId="0" applyAlignment="1" pivotButton="0" quotePrefix="0" xfId="0">
      <alignment horizontal="left" vertical="center"/>
    </xf>
    <xf numFmtId="0" fontId="5" fillId="0" borderId="0" applyAlignment="1" pivotButton="0" quotePrefix="0" xfId="0">
      <alignment vertical="center"/>
    </xf>
    <xf numFmtId="0" fontId="3" fillId="6" borderId="1" applyAlignment="1" pivotButton="0" quotePrefix="0" xfId="0">
      <alignment vertical="center"/>
    </xf>
    <xf numFmtId="1" fontId="6" fillId="6" borderId="1" applyAlignment="1" pivotButton="0" quotePrefix="0" xfId="0">
      <alignment horizontal="center" vertical="center" wrapText="1"/>
    </xf>
    <xf numFmtId="164" fontId="6" fillId="6" borderId="1" applyAlignment="1" pivotButton="0" quotePrefix="0" xfId="0">
      <alignment horizontal="center" vertical="center" wrapText="1"/>
    </xf>
    <xf numFmtId="10" fontId="6" fillId="6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7" fillId="7" borderId="1" applyAlignment="1" pivotButton="0" quotePrefix="0" xfId="0">
      <alignment vertical="center"/>
    </xf>
    <xf numFmtId="0" fontId="7" fillId="7" borderId="1" pivotButton="0" quotePrefix="0" xfId="0"/>
    <xf numFmtId="0" fontId="2" fillId="4" borderId="1" applyAlignment="1" pivotButton="0" quotePrefix="0" xfId="3">
      <alignment horizontal="center" vertical="center" wrapText="1"/>
    </xf>
    <xf numFmtId="0" fontId="1" fillId="8" borderId="1" applyAlignment="1" pivotButton="0" quotePrefix="0" xfId="0">
      <alignment vertical="center"/>
    </xf>
    <xf numFmtId="10" fontId="1" fillId="8" borderId="1" applyAlignment="1" pivotButton="0" quotePrefix="0" xfId="0">
      <alignment vertical="center"/>
    </xf>
    <xf numFmtId="164" fontId="1" fillId="8" borderId="1" applyAlignment="1" pivotButton="0" quotePrefix="0" xfId="0">
      <alignment vertical="center"/>
    </xf>
    <xf numFmtId="0" fontId="1" fillId="6" borderId="1" applyAlignment="1" pivotButton="0" quotePrefix="0" xfId="0">
      <alignment vertical="center"/>
    </xf>
    <xf numFmtId="10" fontId="1" fillId="6" borderId="1" applyAlignment="1" pivotButton="0" quotePrefix="0" xfId="0">
      <alignment vertical="center"/>
    </xf>
    <xf numFmtId="164" fontId="1" fillId="6" borderId="1" applyAlignment="1" pivotButton="0" quotePrefix="0" xfId="0">
      <alignment vertical="center"/>
    </xf>
    <xf numFmtId="0" fontId="8" fillId="4" borderId="0" applyAlignment="1" pivotButton="0" quotePrefix="0" xfId="0">
      <alignment horizontal="left" vertical="center"/>
    </xf>
    <xf numFmtId="0" fontId="7" fillId="7" borderId="0" applyAlignment="1" pivotButton="0" quotePrefix="0" xfId="0">
      <alignment vertical="center"/>
    </xf>
    <xf numFmtId="0" fontId="1" fillId="2" borderId="1" applyAlignment="1" applyProtection="1" pivotButton="0" quotePrefix="0" xfId="1">
      <alignment vertical="center"/>
      <protection locked="0" hidden="0"/>
    </xf>
    <xf numFmtId="164" fontId="1" fillId="2" borderId="1" applyAlignment="1" applyProtection="1" pivotButton="0" quotePrefix="0" xfId="1">
      <alignment vertical="center"/>
      <protection locked="0" hidden="0"/>
    </xf>
    <xf numFmtId="10" fontId="1" fillId="3" borderId="1" applyAlignment="1" pivotButton="0" quotePrefix="0" xfId="2">
      <alignment vertical="center"/>
    </xf>
    <xf numFmtId="164" fontId="1" fillId="3" borderId="1" applyAlignment="1" pivotButton="0" quotePrefix="0" xfId="2">
      <alignment vertical="center"/>
    </xf>
    <xf numFmtId="10" fontId="1" fillId="2" borderId="1" applyAlignment="1" applyProtection="1" pivotButton="0" quotePrefix="0" xfId="1">
      <alignment vertical="center"/>
      <protection locked="0" hidden="0"/>
    </xf>
    <xf numFmtId="4" fontId="1" fillId="2" borderId="1" applyAlignment="1" applyProtection="1" pivotButton="0" quotePrefix="0" xfId="1">
      <alignment vertical="center"/>
      <protection locked="0" hidden="0"/>
    </xf>
    <xf numFmtId="0" fontId="1" fillId="3" borderId="1" applyAlignment="1" pivotButton="0" quotePrefix="0" xfId="2">
      <alignment vertical="center"/>
    </xf>
    <xf numFmtId="0" fontId="1" fillId="2" borderId="1" applyAlignment="1" applyProtection="1" pivotButton="0" quotePrefix="0" xfId="1">
      <alignment vertical="top" wrapText="1"/>
      <protection locked="0" hidden="0"/>
    </xf>
    <xf numFmtId="0" fontId="3" fillId="5" borderId="2" applyAlignment="1" pivotButton="0" quotePrefix="0" xfId="4">
      <alignment vertical="center"/>
    </xf>
    <xf numFmtId="4" fontId="3" fillId="5" borderId="2" applyAlignment="1" pivotButton="0" quotePrefix="0" xfId="4">
      <alignment vertical="center"/>
    </xf>
    <xf numFmtId="164" fontId="3" fillId="5" borderId="2" applyAlignment="1" pivotButton="0" quotePrefix="0" xfId="4">
      <alignment vertical="center"/>
    </xf>
    <xf numFmtId="0" fontId="9" fillId="0" borderId="0" applyAlignment="1" pivotButton="0" quotePrefix="0" xfId="0">
      <alignment vertical="center"/>
    </xf>
    <xf numFmtId="0" fontId="1" fillId="3" borderId="1" applyAlignment="1" pivotButton="0" quotePrefix="0" xfId="2">
      <alignment vertical="top" wrapText="1"/>
    </xf>
    <xf numFmtId="0" fontId="8" fillId="4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0" fillId="5" borderId="1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8" borderId="1" applyAlignment="1" pivotButton="0" quotePrefix="0" xfId="0">
      <alignment vertical="top" wrapText="1"/>
    </xf>
    <xf numFmtId="0" fontId="1" fillId="6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5">
    <cellStyle name="Normal" xfId="0" builtinId="0" hidden="0"/>
    <cellStyle name="inputStyle" xfId="1" hidden="0"/>
    <cellStyle name="formulaStyle" xfId="2" hidden="0"/>
    <cellStyle name="headerStyle" xfId="3" hidden="0"/>
    <cellStyle name="totalStyle" xfId="4" hidden="0"/>
  </cellStyles>
  <dxfs count="5">
    <dxf>
      <font>
        <name val="Calibri"/>
        <color rgb="00146B4A"/>
        <sz val="10"/>
      </font>
      <fill>
        <patternFill patternType="solid">
          <fgColor rgb="00E2F0D9"/>
        </patternFill>
      </fill>
    </dxf>
    <dxf>
      <font>
        <name val="Calibri"/>
        <color rgb="008B2F1A"/>
        <sz val="10"/>
      </font>
      <fill>
        <patternFill patternType="solid">
          <fgColor rgb="00FCE4D6"/>
        </patternFill>
      </fill>
    </dxf>
    <dxf>
      <font>
        <name val="Calibri"/>
        <color rgb="007A4E00"/>
        <sz val="10"/>
      </font>
      <fill>
        <patternFill patternType="solid">
          <fgColor rgb="00FFF2CC"/>
        </patternFill>
      </fill>
    </dxf>
    <dxf>
      <font>
        <name val="Calibri"/>
        <color rgb="007A4E00"/>
        <sz val="10"/>
      </font>
      <fill>
        <patternFill patternType="solid">
          <fgColor rgb="00FCE4D6"/>
        </patternFill>
      </fill>
    </dxf>
    <dxf>
      <font>
        <name val="Calibri"/>
        <color rgb="000B4F6C"/>
        <sz val="10"/>
      </font>
      <fill>
        <patternFill patternType="solid">
          <fgColor rgb="00D9EA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Vendas líquidas e margem por categoria de IVA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'Painel'!C14</f>
            </strRef>
          </tx>
          <spPr>
            <a:solidFill xmlns:a="http://schemas.openxmlformats.org/drawingml/2006/main">
              <a:srgbClr val="0B4F6C"/>
            </a:solidFill>
            <a:ln xmlns:a="http://schemas.openxmlformats.org/drawingml/2006/main">
              <a:prstDash val="solid"/>
            </a:ln>
          </spPr>
          <cat>
            <numRef>
              <f>'Painel'!$A$15:$A$18</f>
            </numRef>
          </cat>
          <val>
            <numRef>
              <f>'Painel'!$C$15:$C$18</f>
            </numRef>
          </val>
        </ser>
        <ser>
          <idx val="1"/>
          <order val="1"/>
          <tx>
            <strRef>
              <f>'Painel'!D14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prstDash val="solid"/>
            </a:ln>
          </spPr>
          <cat>
            <numRef>
              <f>'Painel'!$A$15:$A$18</f>
            </numRef>
          </cat>
          <val>
            <numRef>
              <f>'Painel'!$D$15:$D$18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 de IVA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11</row>
      <rowOff>0</rowOff>
    </from>
    <ext cx="59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alesMarginTable" displayName="SalesMarginTable" ref="A5:U105" headerRowCount="1">
  <autoFilter ref="A5:U105"/>
  <tableColumns count="21">
    <tableColumn id="1" name="Código"/>
    <tableColumn id="2" name="Artigo ou serviço"/>
    <tableColumn id="3" name="Referência interna"/>
    <tableColumn id="4" name="Custo unitário líquido considerado"/>
    <tableColumn id="5" name="Preço de venda unitário sem IVA"/>
    <tableColumn id="6" name="Categoria de IVA"/>
    <tableColumn id="7" name="Taxa de IVA"/>
    <tableColumn id="8" name="Preço de venda unitário com IVA"/>
    <tableColumn id="9" name="Margem líquida unitária"/>
    <tableColumn id="10" name="Margem sobre venda líquida"/>
    <tableColumn id="11" name="Acréscimo sobre custo"/>
    <tableColumn id="12" name="Margem objetivo sobre venda líquida"/>
    <tableColumn id="13" name="Preço sem IVA para margem objetivo"/>
    <tableColumn id="14" name="Preço com IVA para margem objetivo"/>
    <tableColumn id="15" name="Diferença face ao preço objetivo sem IVA"/>
    <tableColumn id="16" name="Quantidade estimada"/>
    <tableColumn id="17" name="Vendas líquidas estimadas"/>
    <tableColumn id="18" name="Margem líquida estimada"/>
    <tableColumn id="19" name="Vendas com IVA estimadas"/>
    <tableColumn id="20" name="Estado"/>
    <tableColumn id="21" name="Observaçõ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VatParametersTable" displayName="VatParametersTable" ref="A5:D9" headerRowCount="1">
  <autoFilter ref="A5:D9"/>
  <tableColumns count="4">
    <tableColumn id="1" name="Categoria de IVA"/>
    <tableColumn id="2" name="Taxa de IVA"/>
    <tableColumn id="3" name="Estado"/>
    <tableColumn id="4" name="No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1"/>
  <sheetViews>
    <sheetView showGridLines="0" workbookViewId="0">
      <selection activeCell="A1" sqref="A1"/>
    </sheetView>
  </sheetViews>
  <sheetFormatPr baseColWidth="8" defaultRowHeight="15"/>
  <cols>
    <col width="25" customWidth="1" min="1" max="1"/>
    <col width="16" customWidth="1" min="2" max="2"/>
    <col width="4" customWidth="1" min="3" max="3"/>
    <col width="27" customWidth="1" min="4" max="4"/>
    <col width="18" customWidth="1" min="5" max="5"/>
    <col width="4" customWidth="1" min="6" max="6"/>
    <col width="27" customWidth="1" min="7" max="7"/>
    <col width="19" customWidth="1" min="8" max="8"/>
    <col width="4" customWidth="1" min="9" max="9"/>
    <col width="24" customWidth="1" min="10" max="10"/>
    <col width="18" customWidth="1" min="11" max="11"/>
  </cols>
  <sheetData>
    <row r="1" ht="28" customHeight="1">
      <c r="A1" s="1" t="inlineStr">
        <is>
          <t>Margem comercial com IVA</t>
        </is>
      </c>
    </row>
    <row r="2" ht="20" customHeight="1">
      <c r="A2" s="2" t="inlineStr">
        <is>
          <t>Cálculo de preços, margem comercial e preço final com IVA configurável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/>
    <row r="4">
      <c r="A4" s="3" t="inlineStr">
        <is>
          <t>Linhas registadas</t>
        </is>
      </c>
      <c r="B4" s="4">
        <f>COUNTIF('Cálculos'!$A$6:$A$105,"&lt;&gt;")</f>
        <v/>
      </c>
      <c r="D4" s="3" t="inlineStr">
        <is>
          <t>Quantidade estimada</t>
        </is>
      </c>
      <c r="E4" s="4">
        <f>SUM('Cálculos'!$P$6:$P$105)</f>
        <v/>
      </c>
      <c r="G4" s="3" t="inlineStr">
        <is>
          <t>Vendas líquidas estimadas</t>
        </is>
      </c>
      <c r="H4" s="5">
        <f>'Cálculos'!$Q$106</f>
        <v/>
      </c>
      <c r="J4" s="3" t="inlineStr">
        <is>
          <t>Margem líquida estimada</t>
        </is>
      </c>
      <c r="K4" s="5">
        <f>'Cálculos'!$R$106</f>
        <v/>
      </c>
    </row>
    <row r="5"/>
    <row r="6"/>
    <row r="7">
      <c r="A7" s="3" t="inlineStr">
        <is>
          <t>Margem ponderada</t>
        </is>
      </c>
      <c r="B7" s="6">
        <f>IFERROR('Cálculos'!$R$106/'Cálculos'!$Q$106,"")</f>
        <v/>
      </c>
      <c r="D7" s="3" t="inlineStr">
        <is>
          <t>Vendas com IVA estimadas</t>
        </is>
      </c>
      <c r="E7" s="5">
        <f>IF(COUNT('Cálculos'!$S$6:$S$105)=0,"",'Cálculos'!$S$106)</f>
        <v/>
      </c>
      <c r="G7" s="3" t="inlineStr">
        <is>
          <t>Linhas com IVA por configurar</t>
        </is>
      </c>
      <c r="H7" s="4">
        <f>COUNTIFS('Cálculos'!$A$6:$A$105,"&lt;&gt;",'Cálculos'!$G$6:$G$105,"")</f>
        <v/>
      </c>
      <c r="J7" s="3" t="inlineStr">
        <is>
          <t>Controlo de totais</t>
        </is>
      </c>
      <c r="K7" s="7">
        <f>IF(AND(SUM(C15:C18)='Cálculos'!$Q$106,SUM(D15:D18)='Cálculos'!$R$106,SUM(E15:E18)='Cálculos'!$S$106),"OK","REVER")</f>
        <v/>
      </c>
    </row>
    <row r="8"/>
    <row r="9"/>
    <row r="10" ht="22" customHeight="1">
      <c r="A10" s="8" t="inlineStr">
        <is>
          <t>Preencha e confirme as taxas de IVA na folha «Parâmetros» antes de utilizar os preços com IVA.</t>
        </is>
      </c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</row>
    <row r="11"/>
    <row r="12"/>
    <row r="13"/>
    <row r="14">
      <c r="A14" s="10" t="inlineStr">
        <is>
          <t>Categoria de IVA</t>
        </is>
      </c>
      <c r="B14" s="10" t="inlineStr">
        <is>
          <t>Taxa configurada</t>
        </is>
      </c>
      <c r="C14" s="10" t="inlineStr">
        <is>
          <t>Vendas líquidas estimadas</t>
        </is>
      </c>
      <c r="D14" s="10" t="inlineStr">
        <is>
          <t>Margem líquida estimada</t>
        </is>
      </c>
      <c r="E14" s="10" t="inlineStr">
        <is>
          <t>Vendas com IVA estimadas</t>
        </is>
      </c>
    </row>
    <row r="15">
      <c r="A15" s="11">
        <f>'Parâmetros'!$A$6</f>
        <v/>
      </c>
      <c r="B15" s="12">
        <f>'Parâmetros'!$B$6</f>
        <v/>
      </c>
      <c r="C15" s="13">
        <f>SUMIF('Cálculos'!$F$6:$F$105,A15,'Cálculos'!$Q$6:$Q$105)</f>
        <v/>
      </c>
      <c r="D15" s="13">
        <f>SUMIF('Cálculos'!$F$6:$F$105,A15,'Cálculos'!$R$6:$R$105)</f>
        <v/>
      </c>
      <c r="E15" s="13">
        <f>SUMIF('Cálculos'!$F$6:$F$105,A15,'Cálculos'!$S$6:$S$105)</f>
        <v/>
      </c>
    </row>
    <row r="16">
      <c r="A16" s="14">
        <f>'Parâmetros'!$A$7</f>
        <v/>
      </c>
      <c r="B16" s="15">
        <f>'Parâmetros'!$B$7</f>
        <v/>
      </c>
      <c r="C16" s="16">
        <f>SUMIF('Cálculos'!$F$6:$F$105,A16,'Cálculos'!$Q$6:$Q$105)</f>
        <v/>
      </c>
      <c r="D16" s="16">
        <f>SUMIF('Cálculos'!$F$6:$F$105,A16,'Cálculos'!$R$6:$R$105)</f>
        <v/>
      </c>
      <c r="E16" s="16">
        <f>SUMIF('Cálculos'!$F$6:$F$105,A16,'Cálculos'!$S$6:$S$105)</f>
        <v/>
      </c>
    </row>
    <row r="17">
      <c r="A17" s="11">
        <f>'Parâmetros'!$A$8</f>
        <v/>
      </c>
      <c r="B17" s="12">
        <f>'Parâmetros'!$B$8</f>
        <v/>
      </c>
      <c r="C17" s="13">
        <f>SUMIF('Cálculos'!$F$6:$F$105,A17,'Cálculos'!$Q$6:$Q$105)</f>
        <v/>
      </c>
      <c r="D17" s="13">
        <f>SUMIF('Cálculos'!$F$6:$F$105,A17,'Cálculos'!$R$6:$R$105)</f>
        <v/>
      </c>
      <c r="E17" s="13">
        <f>SUMIF('Cálculos'!$F$6:$F$105,A17,'Cálculos'!$S$6:$S$105)</f>
        <v/>
      </c>
    </row>
    <row r="18">
      <c r="A18" s="14">
        <f>'Parâmetros'!$A$9</f>
        <v/>
      </c>
      <c r="B18" s="15">
        <f>'Parâmetros'!$B$9</f>
        <v/>
      </c>
      <c r="C18" s="16">
        <f>SUMIF('Cálculos'!$F$6:$F$105,A18,'Cálculos'!$Q$6:$Q$105)</f>
        <v/>
      </c>
      <c r="D18" s="16">
        <f>SUMIF('Cálculos'!$F$6:$F$105,A18,'Cálculos'!$R$6:$R$105)</f>
        <v/>
      </c>
      <c r="E18" s="16">
        <f>SUMIF('Cálculos'!$F$6:$F$105,A18,'Cálculos'!$S$6:$S$105)</f>
        <v/>
      </c>
    </row>
    <row r="19">
      <c r="A19">
        <f>""</f>
        <v/>
      </c>
      <c r="B19">
        <f>""</f>
        <v/>
      </c>
      <c r="C19">
        <f>""</f>
        <v/>
      </c>
      <c r="D19">
        <f>""</f>
        <v/>
      </c>
      <c r="E19">
        <f>""</f>
        <v/>
      </c>
    </row>
    <row r="20">
      <c r="A20">
        <f>""</f>
        <v/>
      </c>
      <c r="B20">
        <f>""</f>
        <v/>
      </c>
      <c r="C20">
        <f>""</f>
        <v/>
      </c>
      <c r="D20">
        <f>""</f>
        <v/>
      </c>
      <c r="E20">
        <f>""</f>
        <v/>
      </c>
    </row>
    <row r="21">
      <c r="A21">
        <f>""</f>
        <v/>
      </c>
      <c r="B21">
        <f>""</f>
        <v/>
      </c>
      <c r="C21">
        <f>""</f>
        <v/>
      </c>
      <c r="D21">
        <f>""</f>
        <v/>
      </c>
      <c r="E21">
        <f>""</f>
        <v/>
      </c>
    </row>
    <row r="22">
      <c r="A22">
        <f>""</f>
        <v/>
      </c>
      <c r="B22">
        <f>""</f>
        <v/>
      </c>
      <c r="C22">
        <f>""</f>
        <v/>
      </c>
      <c r="D22">
        <f>""</f>
        <v/>
      </c>
      <c r="E22">
        <f>""</f>
        <v/>
      </c>
    </row>
    <row r="23">
      <c r="A23">
        <f>""</f>
        <v/>
      </c>
      <c r="B23">
        <f>""</f>
        <v/>
      </c>
      <c r="C23">
        <f>""</f>
        <v/>
      </c>
      <c r="D23">
        <f>""</f>
        <v/>
      </c>
      <c r="E23">
        <f>""</f>
        <v/>
      </c>
    </row>
    <row r="24">
      <c r="A24">
        <f>""</f>
        <v/>
      </c>
      <c r="B24">
        <f>""</f>
        <v/>
      </c>
      <c r="C24">
        <f>""</f>
        <v/>
      </c>
      <c r="D24">
        <f>""</f>
        <v/>
      </c>
      <c r="E24">
        <f>""</f>
        <v/>
      </c>
    </row>
    <row r="25">
      <c r="A25">
        <f>""</f>
        <v/>
      </c>
      <c r="B25">
        <f>""</f>
        <v/>
      </c>
      <c r="C25">
        <f>""</f>
        <v/>
      </c>
      <c r="D25">
        <f>""</f>
        <v/>
      </c>
      <c r="E25">
        <f>""</f>
        <v/>
      </c>
    </row>
    <row r="26">
      <c r="A26">
        <f>""</f>
        <v/>
      </c>
      <c r="B26">
        <f>""</f>
        <v/>
      </c>
      <c r="C26">
        <f>""</f>
        <v/>
      </c>
      <c r="D26">
        <f>""</f>
        <v/>
      </c>
      <c r="E26">
        <f>""</f>
        <v/>
      </c>
    </row>
    <row r="27">
      <c r="A27">
        <f>""</f>
        <v/>
      </c>
      <c r="B27">
        <f>""</f>
        <v/>
      </c>
      <c r="C27">
        <f>""</f>
        <v/>
      </c>
      <c r="D27">
        <f>""</f>
        <v/>
      </c>
      <c r="E27">
        <f>""</f>
        <v/>
      </c>
    </row>
    <row r="28">
      <c r="A28">
        <f>""</f>
        <v/>
      </c>
      <c r="B28">
        <f>""</f>
        <v/>
      </c>
      <c r="C28">
        <f>""</f>
        <v/>
      </c>
      <c r="D28">
        <f>""</f>
        <v/>
      </c>
      <c r="E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E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</row>
  </sheetData>
  <mergeCells count="1">
    <mergeCell ref="A1:K1"/>
  </mergeCells>
  <conditionalFormatting sqref="K7">
    <cfRule type="expression" priority="1" dxfId="0">
      <formula>K7="OK"</formula>
    </cfRule>
    <cfRule type="expression" priority="2" dxfId="1">
      <formula>K7="REVER"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31" customWidth="1" min="2" max="2"/>
    <col width="18" customWidth="1" min="3" max="3"/>
    <col width="18" customWidth="1" min="4" max="4"/>
    <col width="18" customWidth="1" min="5" max="5"/>
    <col width="19" customWidth="1" min="6" max="6"/>
    <col width="12" customWidth="1" min="7" max="7"/>
    <col width="18" customWidth="1" min="8" max="8"/>
    <col width="18" customWidth="1" min="9" max="9"/>
    <col width="16" customWidth="1" min="10" max="10"/>
    <col width="16" customWidth="1" min="11" max="11"/>
    <col width="17" customWidth="1" min="12" max="12"/>
    <col width="20" customWidth="1" min="13" max="13"/>
    <col width="20" customWidth="1" min="14" max="14"/>
    <col width="22" customWidth="1" min="15" max="15"/>
    <col width="14" customWidth="1" min="16" max="16"/>
    <col width="19" customWidth="1" min="17" max="17"/>
    <col width="19" customWidth="1" min="18" max="18"/>
    <col width="19" customWidth="1" min="19" max="19"/>
    <col width="28" customWidth="1" min="20" max="20"/>
    <col width="34" customWidth="1" min="21" max="21"/>
  </cols>
  <sheetData>
    <row r="1" ht="25" customHeight="1">
      <c r="A1" s="17" t="inlineStr">
        <is>
          <t>Cálculo de margem comercial e preço com IVA</t>
        </is>
      </c>
    </row>
    <row r="2" ht="20" customHeight="1">
      <c r="A2" s="2" t="inlineStr">
        <is>
          <t>Introduza valores unitários sem IVA. Os preços com IVA dependem das taxas configuradas na folha «Parâmetros».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</row>
    <row r="3" ht="20" customHeight="1">
      <c r="A3" s="18" t="inlineStr">
        <is>
          <t>Os exemplos são ilustrativos e não confirmam o enquadramento de IVA de qualquer artigo ou serviço.</t>
        </is>
      </c>
      <c r="B3" s="18" t="n"/>
      <c r="C3" s="18" t="n"/>
      <c r="D3" s="18" t="n"/>
      <c r="E3" s="18" t="n"/>
      <c r="F3" s="18" t="n"/>
      <c r="G3" s="18" t="n"/>
      <c r="H3" s="18" t="n"/>
      <c r="I3" s="18" t="n"/>
      <c r="J3" s="18" t="n"/>
      <c r="K3" s="18" t="n"/>
      <c r="L3" s="18" t="n"/>
      <c r="M3" s="18" t="n"/>
      <c r="N3" s="18" t="n"/>
      <c r="O3" s="18" t="n"/>
      <c r="P3" s="18" t="n"/>
      <c r="Q3" s="18" t="n"/>
      <c r="R3" s="18" t="n"/>
      <c r="S3" s="18" t="n"/>
      <c r="T3" s="18" t="n"/>
      <c r="U3" s="18" t="n"/>
    </row>
    <row r="5">
      <c r="A5" s="10" t="inlineStr">
        <is>
          <t>Código</t>
        </is>
      </c>
      <c r="B5" s="10" t="inlineStr">
        <is>
          <t>Artigo ou serviço</t>
        </is>
      </c>
      <c r="C5" s="10" t="inlineStr">
        <is>
          <t>Referência interna</t>
        </is>
      </c>
      <c r="D5" s="10" t="inlineStr">
        <is>
          <t>Custo unitário líquido considerado</t>
        </is>
      </c>
      <c r="E5" s="10" t="inlineStr">
        <is>
          <t>Preço de venda unitário sem IVA</t>
        </is>
      </c>
      <c r="F5" s="10" t="inlineStr">
        <is>
          <t>Categoria de IVA</t>
        </is>
      </c>
      <c r="G5" s="10" t="inlineStr">
        <is>
          <t>Taxa de IVA</t>
        </is>
      </c>
      <c r="H5" s="10" t="inlineStr">
        <is>
          <t>Preço de venda unitário com IVA</t>
        </is>
      </c>
      <c r="I5" s="10" t="inlineStr">
        <is>
          <t>Margem líquida unitária</t>
        </is>
      </c>
      <c r="J5" s="10" t="inlineStr">
        <is>
          <t>Margem sobre venda líquida</t>
        </is>
      </c>
      <c r="K5" s="10" t="inlineStr">
        <is>
          <t>Acréscimo sobre custo</t>
        </is>
      </c>
      <c r="L5" s="10" t="inlineStr">
        <is>
          <t>Margem objetivo sobre venda líquida</t>
        </is>
      </c>
      <c r="M5" s="10" t="inlineStr">
        <is>
          <t>Preço sem IVA para margem objetivo</t>
        </is>
      </c>
      <c r="N5" s="10" t="inlineStr">
        <is>
          <t>Preço com IVA para margem objetivo</t>
        </is>
      </c>
      <c r="O5" s="10" t="inlineStr">
        <is>
          <t>Diferença face ao preço objetivo sem IVA</t>
        </is>
      </c>
      <c r="P5" s="10" t="inlineStr">
        <is>
          <t>Quantidade estimada</t>
        </is>
      </c>
      <c r="Q5" s="10" t="inlineStr">
        <is>
          <t>Vendas líquidas estimadas</t>
        </is>
      </c>
      <c r="R5" s="10" t="inlineStr">
        <is>
          <t>Margem líquida estimada</t>
        </is>
      </c>
      <c r="S5" s="10" t="inlineStr">
        <is>
          <t>Vendas com IVA estimadas</t>
        </is>
      </c>
      <c r="T5" s="10" t="inlineStr">
        <is>
          <t>Estado</t>
        </is>
      </c>
      <c r="U5" s="10" t="inlineStr">
        <is>
          <t>Observações</t>
        </is>
      </c>
    </row>
    <row r="6">
      <c r="A6" s="19" t="inlineStr">
        <is>
          <t>ART-001</t>
        </is>
      </c>
      <c r="B6" s="19" t="inlineStr">
        <is>
          <t>Caneca cerâmica personalizada</t>
        </is>
      </c>
      <c r="C6" s="19" t="inlineStr">
        <is>
          <t>LOJA-1001</t>
        </is>
      </c>
      <c r="D6" s="20" t="n">
        <v>3.2</v>
      </c>
      <c r="E6" s="20" t="n">
        <v>8.9</v>
      </c>
      <c r="F6" s="19" t="inlineStr">
        <is>
          <t>Taxa de IVA 1</t>
        </is>
      </c>
      <c r="G6" s="21">
        <f>IF(OR(A6="",F6=""),"",IFERROR(INDEX('Parâmetros'!$B$6:$B$9,MATCH(F6,'Parâmetros'!$A$6:$A$9,0)),""))</f>
        <v/>
      </c>
      <c r="H6" s="22">
        <f>IF(OR(A6="",E6="",G6=""),"",E6*(1+G6))</f>
        <v/>
      </c>
      <c r="I6" s="22">
        <f>IF(OR(A6="",D6="",E6=""),"",E6-D6)</f>
        <v/>
      </c>
      <c r="J6" s="21">
        <f>IF(OR(A6="",I6=""),"",IFERROR(I6/E6,""))</f>
        <v/>
      </c>
      <c r="K6" s="21">
        <f>IF(OR(A6="",I6=""),"",IFERROR(I6/D6,""))</f>
        <v/>
      </c>
      <c r="L6" s="23" t="n">
        <v>0.55</v>
      </c>
      <c r="M6" s="22">
        <f>IF(OR(A6="",D6="",L6=""),"",IFERROR(D6/(1-L6),""))</f>
        <v/>
      </c>
      <c r="N6" s="22">
        <f>IF(OR(A6="",M6="",G6=""),"",M6*(1+G6))</f>
        <v/>
      </c>
      <c r="O6" s="22">
        <f>IF(OR(A6="",E6="",M6=""),"",M6-E6)</f>
        <v/>
      </c>
      <c r="P6" s="24" t="n">
        <v>30</v>
      </c>
      <c r="Q6" s="22">
        <f>IF(OR(A6="",E6="",P6=""),"",E6*P6)</f>
        <v/>
      </c>
      <c r="R6" s="22">
        <f>IF(OR(A6="",I6="",P6=""),"",I6*P6)</f>
        <v/>
      </c>
      <c r="S6" s="22">
        <f>IF(OR(A6="",H6="",P6=""),"",H6*P6)</f>
        <v/>
      </c>
      <c r="T6" s="25">
        <f>IF(COUNTA(A6:F6,L6,P6,U6)=0,"",IF(A6="","Falta código",IF(COUNTIF($A$6:$A$105,A6)&gt;1,"Código duplicado",IF(B6="","Falta designação",IF(D6="","Falta custo",IF(E6="","Falta preço sem IVA",IF(F6="","Falta categoria de IVA",IF(G6="","Taxa de IVA por configurar",IF(L6="","Falta margem objetivo",IF(M6="","Margem objetivo inválida",IF(P6="","Falta quantidade",IF(D6=0,"Custo zero — rever",IF(E6&lt;D6,"Preço abaixo do custo",IF(E6&lt;M6,"Abaixo do preço objetivo","OK"))))))))))))))</f>
        <v/>
      </c>
      <c r="U6" s="26" t="inlineStr">
        <is>
          <t>Exemplo ilustrativo; confirmar a taxa aplicável.</t>
        </is>
      </c>
    </row>
    <row r="7">
      <c r="A7" s="19" t="inlineStr">
        <is>
          <t>ART-002</t>
        </is>
      </c>
      <c r="B7" s="19" t="inlineStr">
        <is>
          <t>T-shirt de algodão</t>
        </is>
      </c>
      <c r="C7" s="19" t="inlineStr">
        <is>
          <t>LOJA-1002</t>
        </is>
      </c>
      <c r="D7" s="20" t="n">
        <v>6.5</v>
      </c>
      <c r="E7" s="20" t="n">
        <v>16.9</v>
      </c>
      <c r="F7" s="19" t="inlineStr">
        <is>
          <t>Taxa de IVA 1</t>
        </is>
      </c>
      <c r="G7" s="21">
        <f>IF(OR(A7="",F7=""),"",IFERROR(INDEX('Parâmetros'!$B$6:$B$9,MATCH(F7,'Parâmetros'!$A$6:$A$9,0)),""))</f>
        <v/>
      </c>
      <c r="H7" s="22">
        <f>IF(OR(A7="",E7="",G7=""),"",E7*(1+G7))</f>
        <v/>
      </c>
      <c r="I7" s="22">
        <f>IF(OR(A7="",D7="",E7=""),"",E7-D7)</f>
        <v/>
      </c>
      <c r="J7" s="21">
        <f>IF(OR(A7="",I7=""),"",IFERROR(I7/E7,""))</f>
        <v/>
      </c>
      <c r="K7" s="21">
        <f>IF(OR(A7="",I7=""),"",IFERROR(I7/D7,""))</f>
        <v/>
      </c>
      <c r="L7" s="23" t="n">
        <v>0.55</v>
      </c>
      <c r="M7" s="22">
        <f>IF(OR(A7="",D7="",L7=""),"",IFERROR(D7/(1-L7),""))</f>
        <v/>
      </c>
      <c r="N7" s="22">
        <f>IF(OR(A7="",M7="",G7=""),"",M7*(1+G7))</f>
        <v/>
      </c>
      <c r="O7" s="22">
        <f>IF(OR(A7="",E7="",M7=""),"",M7-E7)</f>
        <v/>
      </c>
      <c r="P7" s="24" t="n">
        <v>45</v>
      </c>
      <c r="Q7" s="22">
        <f>IF(OR(A7="",E7="",P7=""),"",E7*P7)</f>
        <v/>
      </c>
      <c r="R7" s="22">
        <f>IF(OR(A7="",I7="",P7=""),"",I7*P7)</f>
        <v/>
      </c>
      <c r="S7" s="22">
        <f>IF(OR(A7="",H7="",P7=""),"",H7*P7)</f>
        <v/>
      </c>
      <c r="T7" s="25">
        <f>IF(COUNTA(A7:F7,L7,P7,U7)=0,"",IF(A7="","Falta código",IF(COUNTIF($A$6:$A$105,A7)&gt;1,"Código duplicado",IF(B7="","Falta designação",IF(D7="","Falta custo",IF(E7="","Falta preço sem IVA",IF(F7="","Falta categoria de IVA",IF(G7="","Taxa de IVA por configurar",IF(L7="","Falta margem objetivo",IF(M7="","Margem objetivo inválida",IF(P7="","Falta quantidade",IF(D7=0,"Custo zero — rever",IF(E7&lt;D7,"Preço abaixo do custo",IF(E7&lt;M7,"Abaixo do preço objetivo","OK"))))))))))))))</f>
        <v/>
      </c>
      <c r="U7" s="26" t="inlineStr">
        <is>
          <t>Exemplo ilustrativo; confirmar a taxa aplicável.</t>
        </is>
      </c>
    </row>
    <row r="8">
      <c r="A8" s="19" t="inlineStr">
        <is>
          <t>ART-003</t>
        </is>
      </c>
      <c r="B8" s="19" t="inlineStr">
        <is>
          <t>Caderno A5</t>
        </is>
      </c>
      <c r="C8" s="19" t="inlineStr">
        <is>
          <t>PAP-210</t>
        </is>
      </c>
      <c r="D8" s="20" t="n">
        <v>1.35</v>
      </c>
      <c r="E8" s="20" t="n">
        <v>4.5</v>
      </c>
      <c r="F8" s="19" t="inlineStr">
        <is>
          <t>Taxa de IVA 2</t>
        </is>
      </c>
      <c r="G8" s="21">
        <f>IF(OR(A8="",F8=""),"",IFERROR(INDEX('Parâmetros'!$B$6:$B$9,MATCH(F8,'Parâmetros'!$A$6:$A$9,0)),""))</f>
        <v/>
      </c>
      <c r="H8" s="22">
        <f>IF(OR(A8="",E8="",G8=""),"",E8*(1+G8))</f>
        <v/>
      </c>
      <c r="I8" s="22">
        <f>IF(OR(A8="",D8="",E8=""),"",E8-D8)</f>
        <v/>
      </c>
      <c r="J8" s="21">
        <f>IF(OR(A8="",I8=""),"",IFERROR(I8/E8,""))</f>
        <v/>
      </c>
      <c r="K8" s="21">
        <f>IF(OR(A8="",I8=""),"",IFERROR(I8/D8,""))</f>
        <v/>
      </c>
      <c r="L8" s="23" t="n">
        <v>0.6</v>
      </c>
      <c r="M8" s="22">
        <f>IF(OR(A8="",D8="",L8=""),"",IFERROR(D8/(1-L8),""))</f>
        <v/>
      </c>
      <c r="N8" s="22">
        <f>IF(OR(A8="",M8="",G8=""),"",M8*(1+G8))</f>
        <v/>
      </c>
      <c r="O8" s="22">
        <f>IF(OR(A8="",E8="",M8=""),"",M8-E8)</f>
        <v/>
      </c>
      <c r="P8" s="24" t="n">
        <v>80</v>
      </c>
      <c r="Q8" s="22">
        <f>IF(OR(A8="",E8="",P8=""),"",E8*P8)</f>
        <v/>
      </c>
      <c r="R8" s="22">
        <f>IF(OR(A8="",I8="",P8=""),"",I8*P8)</f>
        <v/>
      </c>
      <c r="S8" s="22">
        <f>IF(OR(A8="",H8="",P8=""),"",H8*P8)</f>
        <v/>
      </c>
      <c r="T8" s="25">
        <f>IF(COUNTA(A8:F8,L8,P8,U8)=0,"",IF(A8="","Falta código",IF(COUNTIF($A$6:$A$105,A8)&gt;1,"Código duplicado",IF(B8="","Falta designação",IF(D8="","Falta custo",IF(E8="","Falta preço sem IVA",IF(F8="","Falta categoria de IVA",IF(G8="","Taxa de IVA por configurar",IF(L8="","Falta margem objetivo",IF(M8="","Margem objetivo inválida",IF(P8="","Falta quantidade",IF(D8=0,"Custo zero — rever",IF(E8&lt;D8,"Preço abaixo do custo",IF(E8&lt;M8,"Abaixo do preço objetivo","OK"))))))))))))))</f>
        <v/>
      </c>
      <c r="U8" s="26" t="inlineStr">
        <is>
          <t>Exemplo ilustrativo; confirmar a taxa aplicável.</t>
        </is>
      </c>
    </row>
    <row r="9">
      <c r="A9" s="19" t="inlineStr">
        <is>
          <t>ART-004</t>
        </is>
      </c>
      <c r="B9" s="19" t="inlineStr">
        <is>
          <t>Vela aromática</t>
        </is>
      </c>
      <c r="C9" s="19" t="inlineStr">
        <is>
          <t>DEC-015</t>
        </is>
      </c>
      <c r="D9" s="20" t="n">
        <v>4.8</v>
      </c>
      <c r="E9" s="20" t="n">
        <v>13.5</v>
      </c>
      <c r="F9" s="19" t="inlineStr">
        <is>
          <t>Taxa de IVA 3</t>
        </is>
      </c>
      <c r="G9" s="21">
        <f>IF(OR(A9="",F9=""),"",IFERROR(INDEX('Parâmetros'!$B$6:$B$9,MATCH(F9,'Parâmetros'!$A$6:$A$9,0)),""))</f>
        <v/>
      </c>
      <c r="H9" s="22">
        <f>IF(OR(A9="",E9="",G9=""),"",E9*(1+G9))</f>
        <v/>
      </c>
      <c r="I9" s="22">
        <f>IF(OR(A9="",D9="",E9=""),"",E9-D9)</f>
        <v/>
      </c>
      <c r="J9" s="21">
        <f>IF(OR(A9="",I9=""),"",IFERROR(I9/E9,""))</f>
        <v/>
      </c>
      <c r="K9" s="21">
        <f>IF(OR(A9="",I9=""),"",IFERROR(I9/D9,""))</f>
        <v/>
      </c>
      <c r="L9" s="23" t="n">
        <v>0.6</v>
      </c>
      <c r="M9" s="22">
        <f>IF(OR(A9="",D9="",L9=""),"",IFERROR(D9/(1-L9),""))</f>
        <v/>
      </c>
      <c r="N9" s="22">
        <f>IF(OR(A9="",M9="",G9=""),"",M9*(1+G9))</f>
        <v/>
      </c>
      <c r="O9" s="22">
        <f>IF(OR(A9="",E9="",M9=""),"",M9-E9)</f>
        <v/>
      </c>
      <c r="P9" s="24" t="n">
        <v>20</v>
      </c>
      <c r="Q9" s="22">
        <f>IF(OR(A9="",E9="",P9=""),"",E9*P9)</f>
        <v/>
      </c>
      <c r="R9" s="22">
        <f>IF(OR(A9="",I9="",P9=""),"",I9*P9)</f>
        <v/>
      </c>
      <c r="S9" s="22">
        <f>IF(OR(A9="",H9="",P9=""),"",H9*P9)</f>
        <v/>
      </c>
      <c r="T9" s="25">
        <f>IF(COUNTA(A9:F9,L9,P9,U9)=0,"",IF(A9="","Falta código",IF(COUNTIF($A$6:$A$105,A9)&gt;1,"Código duplicado",IF(B9="","Falta designação",IF(D9="","Falta custo",IF(E9="","Falta preço sem IVA",IF(F9="","Falta categoria de IVA",IF(G9="","Taxa de IVA por configurar",IF(L9="","Falta margem objetivo",IF(M9="","Margem objetivo inválida",IF(P9="","Falta quantidade",IF(D9=0,"Custo zero — rever",IF(E9&lt;D9,"Preço abaixo do custo",IF(E9&lt;M9,"Abaixo do preço objetivo","OK"))))))))))))))</f>
        <v/>
      </c>
      <c r="U9" s="26" t="inlineStr">
        <is>
          <t>Exemplo ilustrativo; confirmar a taxa aplicável.</t>
        </is>
      </c>
    </row>
    <row r="10">
      <c r="A10" s="19" t="inlineStr">
        <is>
          <t>SRV-001</t>
        </is>
      </c>
      <c r="B10" s="19" t="inlineStr">
        <is>
          <t>Criação de logótipo</t>
        </is>
      </c>
      <c r="C10" s="19" t="inlineStr">
        <is>
          <t>SRV-041</t>
        </is>
      </c>
      <c r="D10" s="20" t="n">
        <v>75</v>
      </c>
      <c r="E10" s="20" t="n">
        <v>220</v>
      </c>
      <c r="F10" s="19" t="inlineStr">
        <is>
          <t>Taxa de IVA 1</t>
        </is>
      </c>
      <c r="G10" s="21">
        <f>IF(OR(A10="",F10=""),"",IFERROR(INDEX('Parâmetros'!$B$6:$B$9,MATCH(F10,'Parâmetros'!$A$6:$A$9,0)),""))</f>
        <v/>
      </c>
      <c r="H10" s="22">
        <f>IF(OR(A10="",E10="",G10=""),"",E10*(1+G10))</f>
        <v/>
      </c>
      <c r="I10" s="22">
        <f>IF(OR(A10="",D10="",E10=""),"",E10-D10)</f>
        <v/>
      </c>
      <c r="J10" s="21">
        <f>IF(OR(A10="",I10=""),"",IFERROR(I10/E10,""))</f>
        <v/>
      </c>
      <c r="K10" s="21">
        <f>IF(OR(A10="",I10=""),"",IFERROR(I10/D10,""))</f>
        <v/>
      </c>
      <c r="L10" s="23" t="n">
        <v>0.6</v>
      </c>
      <c r="M10" s="22">
        <f>IF(OR(A10="",D10="",L10=""),"",IFERROR(D10/(1-L10),""))</f>
        <v/>
      </c>
      <c r="N10" s="22">
        <f>IF(OR(A10="",M10="",G10=""),"",M10*(1+G10))</f>
        <v/>
      </c>
      <c r="O10" s="22">
        <f>IF(OR(A10="",E10="",M10=""),"",M10-E10)</f>
        <v/>
      </c>
      <c r="P10" s="24" t="n">
        <v>1</v>
      </c>
      <c r="Q10" s="22">
        <f>IF(OR(A10="",E10="",P10=""),"",E10*P10)</f>
        <v/>
      </c>
      <c r="R10" s="22">
        <f>IF(OR(A10="",I10="",P10=""),"",I10*P10)</f>
        <v/>
      </c>
      <c r="S10" s="22">
        <f>IF(OR(A10="",H10="",P10=""),"",H10*P10)</f>
        <v/>
      </c>
      <c r="T10" s="25">
        <f>IF(COUNTA(A10:F10,L10,P10,U10)=0,"",IF(A10="","Falta código",IF(COUNTIF($A$6:$A$105,A10)&gt;1,"Código duplicado",IF(B10="","Falta designação",IF(D10="","Falta custo",IF(E10="","Falta preço sem IVA",IF(F10="","Falta categoria de IVA",IF(G10="","Taxa de IVA por configurar",IF(L10="","Falta margem objetivo",IF(M10="","Margem objetivo inválida",IF(P10="","Falta quantidade",IF(D10=0,"Custo zero — rever",IF(E10&lt;D10,"Preço abaixo do custo",IF(E10&lt;M10,"Abaixo do preço objetivo","OK"))))))))))))))</f>
        <v/>
      </c>
      <c r="U10" s="26" t="inlineStr">
        <is>
          <t>Exemplo ilustrativo; confirmar a taxa aplicável.</t>
        </is>
      </c>
    </row>
    <row r="11">
      <c r="A11" s="19" t="inlineStr">
        <is>
          <t>SRV-002</t>
        </is>
      </c>
      <c r="B11" s="19" t="inlineStr">
        <is>
          <t>Sessão de fotografia de produto</t>
        </is>
      </c>
      <c r="C11" s="19" t="inlineStr">
        <is>
          <t>SRV-073</t>
        </is>
      </c>
      <c r="D11" s="20" t="n">
        <v>35</v>
      </c>
      <c r="E11" s="20" t="n">
        <v>110</v>
      </c>
      <c r="F11" s="19" t="inlineStr">
        <is>
          <t>Taxa de IVA 2</t>
        </is>
      </c>
      <c r="G11" s="21">
        <f>IF(OR(A11="",F11=""),"",IFERROR(INDEX('Parâmetros'!$B$6:$B$9,MATCH(F11,'Parâmetros'!$A$6:$A$9,0)),""))</f>
        <v/>
      </c>
      <c r="H11" s="22">
        <f>IF(OR(A11="",E11="",G11=""),"",E11*(1+G11))</f>
        <v/>
      </c>
      <c r="I11" s="22">
        <f>IF(OR(A11="",D11="",E11=""),"",E11-D11)</f>
        <v/>
      </c>
      <c r="J11" s="21">
        <f>IF(OR(A11="",I11=""),"",IFERROR(I11/E11,""))</f>
        <v/>
      </c>
      <c r="K11" s="21">
        <f>IF(OR(A11="",I11=""),"",IFERROR(I11/D11,""))</f>
        <v/>
      </c>
      <c r="L11" s="23" t="n">
        <v>0.65</v>
      </c>
      <c r="M11" s="22">
        <f>IF(OR(A11="",D11="",L11=""),"",IFERROR(D11/(1-L11),""))</f>
        <v/>
      </c>
      <c r="N11" s="22">
        <f>IF(OR(A11="",M11="",G11=""),"",M11*(1+G11))</f>
        <v/>
      </c>
      <c r="O11" s="22">
        <f>IF(OR(A11="",E11="",M11=""),"",M11-E11)</f>
        <v/>
      </c>
      <c r="P11" s="24" t="n">
        <v>2</v>
      </c>
      <c r="Q11" s="22">
        <f>IF(OR(A11="",E11="",P11=""),"",E11*P11)</f>
        <v/>
      </c>
      <c r="R11" s="22">
        <f>IF(OR(A11="",I11="",P11=""),"",I11*P11)</f>
        <v/>
      </c>
      <c r="S11" s="22">
        <f>IF(OR(A11="",H11="",P11=""),"",H11*P11)</f>
        <v/>
      </c>
      <c r="T11" s="25">
        <f>IF(COUNTA(A11:F11,L11,P11,U11)=0,"",IF(A11="","Falta código",IF(COUNTIF($A$6:$A$105,A11)&gt;1,"Código duplicado",IF(B11="","Falta designação",IF(D11="","Falta custo",IF(E11="","Falta preço sem IVA",IF(F11="","Falta categoria de IVA",IF(G11="","Taxa de IVA por configurar",IF(L11="","Falta margem objetivo",IF(M11="","Margem objetivo inválida",IF(P11="","Falta quantidade",IF(D11=0,"Custo zero — rever",IF(E11&lt;D11,"Preço abaixo do custo",IF(E11&lt;M11,"Abaixo do preço objetivo","OK"))))))))))))))</f>
        <v/>
      </c>
      <c r="U11" s="26" t="inlineStr">
        <is>
          <t>Exemplo ilustrativo; confirmar a taxa aplicável.</t>
        </is>
      </c>
    </row>
    <row r="12">
      <c r="A12" s="19" t="inlineStr">
        <is>
          <t>ART-005</t>
        </is>
      </c>
      <c r="B12" s="19" t="inlineStr">
        <is>
          <t>Saco de pano estampado</t>
        </is>
      </c>
      <c r="C12" s="19" t="inlineStr">
        <is>
          <t>TEX-118</t>
        </is>
      </c>
      <c r="D12" s="20" t="n">
        <v>2.9</v>
      </c>
      <c r="E12" s="20" t="n">
        <v>9.5</v>
      </c>
      <c r="F12" s="19" t="inlineStr">
        <is>
          <t>Taxa de IVA 3</t>
        </is>
      </c>
      <c r="G12" s="21">
        <f>IF(OR(A12="",F12=""),"",IFERROR(INDEX('Parâmetros'!$B$6:$B$9,MATCH(F12,'Parâmetros'!$A$6:$A$9,0)),""))</f>
        <v/>
      </c>
      <c r="H12" s="22">
        <f>IF(OR(A12="",E12="",G12=""),"",E12*(1+G12))</f>
        <v/>
      </c>
      <c r="I12" s="22">
        <f>IF(OR(A12="",D12="",E12=""),"",E12-D12)</f>
        <v/>
      </c>
      <c r="J12" s="21">
        <f>IF(OR(A12="",I12=""),"",IFERROR(I12/E12,""))</f>
        <v/>
      </c>
      <c r="K12" s="21">
        <f>IF(OR(A12="",I12=""),"",IFERROR(I12/D12,""))</f>
        <v/>
      </c>
      <c r="L12" s="23" t="n">
        <v>0.55</v>
      </c>
      <c r="M12" s="22">
        <f>IF(OR(A12="",D12="",L12=""),"",IFERROR(D12/(1-L12),""))</f>
        <v/>
      </c>
      <c r="N12" s="22">
        <f>IF(OR(A12="",M12="",G12=""),"",M12*(1+G12))</f>
        <v/>
      </c>
      <c r="O12" s="22">
        <f>IF(OR(A12="",E12="",M12=""),"",M12-E12)</f>
        <v/>
      </c>
      <c r="P12" s="24" t="n">
        <v>50</v>
      </c>
      <c r="Q12" s="22">
        <f>IF(OR(A12="",E12="",P12=""),"",E12*P12)</f>
        <v/>
      </c>
      <c r="R12" s="22">
        <f>IF(OR(A12="",I12="",P12=""),"",I12*P12)</f>
        <v/>
      </c>
      <c r="S12" s="22">
        <f>IF(OR(A12="",H12="",P12=""),"",H12*P12)</f>
        <v/>
      </c>
      <c r="T12" s="25">
        <f>IF(COUNTA(A12:F12,L12,P12,U12)=0,"",IF(A12="","Falta código",IF(COUNTIF($A$6:$A$105,A12)&gt;1,"Código duplicado",IF(B12="","Falta designação",IF(D12="","Falta custo",IF(E12="","Falta preço sem IVA",IF(F12="","Falta categoria de IVA",IF(G12="","Taxa de IVA por configurar",IF(L12="","Falta margem objetivo",IF(M12="","Margem objetivo inválida",IF(P12="","Falta quantidade",IF(D12=0,"Custo zero — rever",IF(E12&lt;D12,"Preço abaixo do custo",IF(E12&lt;M12,"Abaixo do preço objetivo","OK"))))))))))))))</f>
        <v/>
      </c>
      <c r="U12" s="26" t="inlineStr">
        <is>
          <t>Exemplo ilustrativo; confirmar a taxa aplicável.</t>
        </is>
      </c>
    </row>
    <row r="13">
      <c r="A13" s="19" t="inlineStr">
        <is>
          <t>ART-006</t>
        </is>
      </c>
      <c r="B13" s="19" t="inlineStr">
        <is>
          <t>Caixa presente pequena</t>
        </is>
      </c>
      <c r="C13" s="19" t="inlineStr">
        <is>
          <t>EMB-026</t>
        </is>
      </c>
      <c r="D13" s="20" t="n">
        <v>11.2</v>
      </c>
      <c r="E13" s="20" t="n">
        <v>24.9</v>
      </c>
      <c r="F13" s="19" t="inlineStr">
        <is>
          <t>Taxa de IVA 4</t>
        </is>
      </c>
      <c r="G13" s="21">
        <f>IF(OR(A13="",F13=""),"",IFERROR(INDEX('Parâmetros'!$B$6:$B$9,MATCH(F13,'Parâmetros'!$A$6:$A$9,0)),""))</f>
        <v/>
      </c>
      <c r="H13" s="22">
        <f>IF(OR(A13="",E13="",G13=""),"",E13*(1+G13))</f>
        <v/>
      </c>
      <c r="I13" s="22">
        <f>IF(OR(A13="",D13="",E13=""),"",E13-D13)</f>
        <v/>
      </c>
      <c r="J13" s="21">
        <f>IF(OR(A13="",I13=""),"",IFERROR(I13/E13,""))</f>
        <v/>
      </c>
      <c r="K13" s="21">
        <f>IF(OR(A13="",I13=""),"",IFERROR(I13/D13,""))</f>
        <v/>
      </c>
      <c r="L13" s="23" t="n">
        <v>0.5</v>
      </c>
      <c r="M13" s="22">
        <f>IF(OR(A13="",D13="",L13=""),"",IFERROR(D13/(1-L13),""))</f>
        <v/>
      </c>
      <c r="N13" s="22">
        <f>IF(OR(A13="",M13="",G13=""),"",M13*(1+G13))</f>
        <v/>
      </c>
      <c r="O13" s="22">
        <f>IF(OR(A13="",E13="",M13=""),"",M13-E13)</f>
        <v/>
      </c>
      <c r="P13" s="24" t="n">
        <v>15</v>
      </c>
      <c r="Q13" s="22">
        <f>IF(OR(A13="",E13="",P13=""),"",E13*P13)</f>
        <v/>
      </c>
      <c r="R13" s="22">
        <f>IF(OR(A13="",I13="",P13=""),"",I13*P13)</f>
        <v/>
      </c>
      <c r="S13" s="22">
        <f>IF(OR(A13="",H13="",P13=""),"",H13*P13)</f>
        <v/>
      </c>
      <c r="T13" s="25">
        <f>IF(COUNTA(A13:F13,L13,P13,U13)=0,"",IF(A13="","Falta código",IF(COUNTIF($A$6:$A$105,A13)&gt;1,"Código duplicado",IF(B13="","Falta designação",IF(D13="","Falta custo",IF(E13="","Falta preço sem IVA",IF(F13="","Falta categoria de IVA",IF(G13="","Taxa de IVA por configurar",IF(L13="","Falta margem objetivo",IF(M13="","Margem objetivo inválida",IF(P13="","Falta quantidade",IF(D13=0,"Custo zero — rever",IF(E13&lt;D13,"Preço abaixo do custo",IF(E13&lt;M13,"Abaixo do preço objetivo","OK"))))))))))))))</f>
        <v/>
      </c>
      <c r="U13" s="26" t="inlineStr">
        <is>
          <t>Exemplo ilustrativo; confirmar a taxa aplicável.</t>
        </is>
      </c>
    </row>
    <row r="14">
      <c r="A14" s="19" t="inlineStr">
        <is>
          <t>SRV-003</t>
        </is>
      </c>
      <c r="B14" s="19" t="inlineStr">
        <is>
          <t>Consultoria de organização</t>
        </is>
      </c>
      <c r="C14" s="19" t="inlineStr">
        <is>
          <t>SRV-090</t>
        </is>
      </c>
      <c r="D14" s="20" t="n">
        <v>18</v>
      </c>
      <c r="E14" s="20" t="n">
        <v>60</v>
      </c>
      <c r="F14" s="19" t="inlineStr">
        <is>
          <t>Taxa de IVA 1</t>
        </is>
      </c>
      <c r="G14" s="21">
        <f>IF(OR(A14="",F14=""),"",IFERROR(INDEX('Parâmetros'!$B$6:$B$9,MATCH(F14,'Parâmetros'!$A$6:$A$9,0)),""))</f>
        <v/>
      </c>
      <c r="H14" s="22">
        <f>IF(OR(A14="",E14="",G14=""),"",E14*(1+G14))</f>
        <v/>
      </c>
      <c r="I14" s="22">
        <f>IF(OR(A14="",D14="",E14=""),"",E14-D14)</f>
        <v/>
      </c>
      <c r="J14" s="21">
        <f>IF(OR(A14="",I14=""),"",IFERROR(I14/E14,""))</f>
        <v/>
      </c>
      <c r="K14" s="21">
        <f>IF(OR(A14="",I14=""),"",IFERROR(I14/D14,""))</f>
        <v/>
      </c>
      <c r="L14" s="23" t="n">
        <v>0.6</v>
      </c>
      <c r="M14" s="22">
        <f>IF(OR(A14="",D14="",L14=""),"",IFERROR(D14/(1-L14),""))</f>
        <v/>
      </c>
      <c r="N14" s="22">
        <f>IF(OR(A14="",M14="",G14=""),"",M14*(1+G14))</f>
        <v/>
      </c>
      <c r="O14" s="22">
        <f>IF(OR(A14="",E14="",M14=""),"",M14-E14)</f>
        <v/>
      </c>
      <c r="P14" s="24" t="n">
        <v>3</v>
      </c>
      <c r="Q14" s="22">
        <f>IF(OR(A14="",E14="",P14=""),"",E14*P14)</f>
        <v/>
      </c>
      <c r="R14" s="22">
        <f>IF(OR(A14="",I14="",P14=""),"",I14*P14)</f>
        <v/>
      </c>
      <c r="S14" s="22">
        <f>IF(OR(A14="",H14="",P14=""),"",H14*P14)</f>
        <v/>
      </c>
      <c r="T14" s="25">
        <f>IF(COUNTA(A14:F14,L14,P14,U14)=0,"",IF(A14="","Falta código",IF(COUNTIF($A$6:$A$105,A14)&gt;1,"Código duplicado",IF(B14="","Falta designação",IF(D14="","Falta custo",IF(E14="","Falta preço sem IVA",IF(F14="","Falta categoria de IVA",IF(G14="","Taxa de IVA por configurar",IF(L14="","Falta margem objetivo",IF(M14="","Margem objetivo inválida",IF(P14="","Falta quantidade",IF(D14=0,"Custo zero — rever",IF(E14&lt;D14,"Preço abaixo do custo",IF(E14&lt;M14,"Abaixo do preço objetivo","OK"))))))))))))))</f>
        <v/>
      </c>
      <c r="U14" s="26" t="inlineStr">
        <is>
          <t>Exemplo ilustrativo; confirmar a taxa aplicável.</t>
        </is>
      </c>
    </row>
    <row r="15">
      <c r="A15" s="19" t="inlineStr">
        <is>
          <t>ART-007</t>
        </is>
      </c>
      <c r="B15" s="19" t="inlineStr">
        <is>
          <t>Impressão de 100 cartões</t>
        </is>
      </c>
      <c r="C15" s="19" t="inlineStr">
        <is>
          <t>IMP-332</t>
        </is>
      </c>
      <c r="D15" s="20" t="n">
        <v>12.5</v>
      </c>
      <c r="E15" s="20" t="n">
        <v>35</v>
      </c>
      <c r="F15" s="19" t="inlineStr">
        <is>
          <t>Taxa de IVA 4</t>
        </is>
      </c>
      <c r="G15" s="21">
        <f>IF(OR(A15="",F15=""),"",IFERROR(INDEX('Parâmetros'!$B$6:$B$9,MATCH(F15,'Parâmetros'!$A$6:$A$9,0)),""))</f>
        <v/>
      </c>
      <c r="H15" s="22">
        <f>IF(OR(A15="",E15="",G15=""),"",E15*(1+G15))</f>
        <v/>
      </c>
      <c r="I15" s="22">
        <f>IF(OR(A15="",D15="",E15=""),"",E15-D15)</f>
        <v/>
      </c>
      <c r="J15" s="21">
        <f>IF(OR(A15="",I15=""),"",IFERROR(I15/E15,""))</f>
        <v/>
      </c>
      <c r="K15" s="21">
        <f>IF(OR(A15="",I15=""),"",IFERROR(I15/D15,""))</f>
        <v/>
      </c>
      <c r="L15" s="23" t="n">
        <v>0.55</v>
      </c>
      <c r="M15" s="22">
        <f>IF(OR(A15="",D15="",L15=""),"",IFERROR(D15/(1-L15),""))</f>
        <v/>
      </c>
      <c r="N15" s="22">
        <f>IF(OR(A15="",M15="",G15=""),"",M15*(1+G15))</f>
        <v/>
      </c>
      <c r="O15" s="22">
        <f>IF(OR(A15="",E15="",M15=""),"",M15-E15)</f>
        <v/>
      </c>
      <c r="P15" s="24" t="n">
        <v>10</v>
      </c>
      <c r="Q15" s="22">
        <f>IF(OR(A15="",E15="",P15=""),"",E15*P15)</f>
        <v/>
      </c>
      <c r="R15" s="22">
        <f>IF(OR(A15="",I15="",P15=""),"",I15*P15)</f>
        <v/>
      </c>
      <c r="S15" s="22">
        <f>IF(OR(A15="",H15="",P15=""),"",H15*P15)</f>
        <v/>
      </c>
      <c r="T15" s="25">
        <f>IF(COUNTA(A15:F15,L15,P15,U15)=0,"",IF(A15="","Falta código",IF(COUNTIF($A$6:$A$105,A15)&gt;1,"Código duplicado",IF(B15="","Falta designação",IF(D15="","Falta custo",IF(E15="","Falta preço sem IVA",IF(F15="","Falta categoria de IVA",IF(G15="","Taxa de IVA por configurar",IF(L15="","Falta margem objetivo",IF(M15="","Margem objetivo inválida",IF(P15="","Falta quantidade",IF(D15=0,"Custo zero — rever",IF(E15&lt;D15,"Preço abaixo do custo",IF(E15&lt;M15,"Abaixo do preço objetivo","OK"))))))))))))))</f>
        <v/>
      </c>
      <c r="U15" s="26" t="inlineStr">
        <is>
          <t>Exemplo ilustrativo; confirmar a taxa aplicável.</t>
        </is>
      </c>
    </row>
    <row r="16">
      <c r="A16" s="19" t="n"/>
      <c r="B16" s="19" t="n"/>
      <c r="C16" s="19" t="n"/>
      <c r="D16" s="20" t="n"/>
      <c r="E16" s="20" t="n"/>
      <c r="F16" s="19" t="n"/>
      <c r="G16" s="21">
        <f>IF(OR(A16="",F16=""),"",IFERROR(INDEX('Parâmetros'!$B$6:$B$9,MATCH(F16,'Parâmetros'!$A$6:$A$9,0)),""))</f>
        <v/>
      </c>
      <c r="H16" s="22">
        <f>IF(OR(A16="",E16="",G16=""),"",E16*(1+G16))</f>
        <v/>
      </c>
      <c r="I16" s="22">
        <f>IF(OR(A16="",D16="",E16=""),"",E16-D16)</f>
        <v/>
      </c>
      <c r="J16" s="21">
        <f>IF(OR(A16="",I16=""),"",IFERROR(I16/E16,""))</f>
        <v/>
      </c>
      <c r="K16" s="21">
        <f>IF(OR(A16="",I16=""),"",IFERROR(I16/D16,""))</f>
        <v/>
      </c>
      <c r="L16" s="23" t="n"/>
      <c r="M16" s="22">
        <f>IF(OR(A16="",D16="",L16=""),"",IFERROR(D16/(1-L16),""))</f>
        <v/>
      </c>
      <c r="N16" s="22">
        <f>IF(OR(A16="",M16="",G16=""),"",M16*(1+G16))</f>
        <v/>
      </c>
      <c r="O16" s="22">
        <f>IF(OR(A16="",E16="",M16=""),"",M16-E16)</f>
        <v/>
      </c>
      <c r="P16" s="24" t="n"/>
      <c r="Q16" s="22">
        <f>IF(OR(A16="",E16="",P16=""),"",E16*P16)</f>
        <v/>
      </c>
      <c r="R16" s="22">
        <f>IF(OR(A16="",I16="",P16=""),"",I16*P16)</f>
        <v/>
      </c>
      <c r="S16" s="22">
        <f>IF(OR(A16="",H16="",P16=""),"",H16*P16)</f>
        <v/>
      </c>
      <c r="T16" s="25">
        <f>IF(COUNTA(A16:F16,L16,P16,U16)=0,"",IF(A16="","Falta código",IF(COUNTIF($A$6:$A$105,A16)&gt;1,"Código duplicado",IF(B16="","Falta designação",IF(D16="","Falta custo",IF(E16="","Falta preço sem IVA",IF(F16="","Falta categoria de IVA",IF(G16="","Taxa de IVA por configurar",IF(L16="","Falta margem objetivo",IF(M16="","Margem objetivo inválida",IF(P16="","Falta quantidade",IF(D16=0,"Custo zero — rever",IF(E16&lt;D16,"Preço abaixo do custo",IF(E16&lt;M16,"Abaixo do preço objetivo","OK"))))))))))))))</f>
        <v/>
      </c>
      <c r="U16" s="26" t="n"/>
    </row>
    <row r="17">
      <c r="A17" s="19" t="n"/>
      <c r="B17" s="19" t="n"/>
      <c r="C17" s="19" t="n"/>
      <c r="D17" s="20" t="n"/>
      <c r="E17" s="20" t="n"/>
      <c r="F17" s="19" t="n"/>
      <c r="G17" s="21">
        <f>IF(OR(A17="",F17=""),"",IFERROR(INDEX('Parâmetros'!$B$6:$B$9,MATCH(F17,'Parâmetros'!$A$6:$A$9,0)),""))</f>
        <v/>
      </c>
      <c r="H17" s="22">
        <f>IF(OR(A17="",E17="",G17=""),"",E17*(1+G17))</f>
        <v/>
      </c>
      <c r="I17" s="22">
        <f>IF(OR(A17="",D17="",E17=""),"",E17-D17)</f>
        <v/>
      </c>
      <c r="J17" s="21">
        <f>IF(OR(A17="",I17=""),"",IFERROR(I17/E17,""))</f>
        <v/>
      </c>
      <c r="K17" s="21">
        <f>IF(OR(A17="",I17=""),"",IFERROR(I17/D17,""))</f>
        <v/>
      </c>
      <c r="L17" s="23" t="n"/>
      <c r="M17" s="22">
        <f>IF(OR(A17="",D17="",L17=""),"",IFERROR(D17/(1-L17),""))</f>
        <v/>
      </c>
      <c r="N17" s="22">
        <f>IF(OR(A17="",M17="",G17=""),"",M17*(1+G17))</f>
        <v/>
      </c>
      <c r="O17" s="22">
        <f>IF(OR(A17="",E17="",M17=""),"",M17-E17)</f>
        <v/>
      </c>
      <c r="P17" s="24" t="n"/>
      <c r="Q17" s="22">
        <f>IF(OR(A17="",E17="",P17=""),"",E17*P17)</f>
        <v/>
      </c>
      <c r="R17" s="22">
        <f>IF(OR(A17="",I17="",P17=""),"",I17*P17)</f>
        <v/>
      </c>
      <c r="S17" s="22">
        <f>IF(OR(A17="",H17="",P17=""),"",H17*P17)</f>
        <v/>
      </c>
      <c r="T17" s="25">
        <f>IF(COUNTA(A17:F17,L17,P17,U17)=0,"",IF(A17="","Falta código",IF(COUNTIF($A$6:$A$105,A17)&gt;1,"Código duplicado",IF(B17="","Falta designação",IF(D17="","Falta custo",IF(E17="","Falta preço sem IVA",IF(F17="","Falta categoria de IVA",IF(G17="","Taxa de IVA por configurar",IF(L17="","Falta margem objetivo",IF(M17="","Margem objetivo inválida",IF(P17="","Falta quantidade",IF(D17=0,"Custo zero — rever",IF(E17&lt;D17,"Preço abaixo do custo",IF(E17&lt;M17,"Abaixo do preço objetivo","OK"))))))))))))))</f>
        <v/>
      </c>
      <c r="U17" s="26" t="n"/>
    </row>
    <row r="18">
      <c r="A18" s="19" t="n"/>
      <c r="B18" s="19" t="n"/>
      <c r="C18" s="19" t="n"/>
      <c r="D18" s="20" t="n"/>
      <c r="E18" s="20" t="n"/>
      <c r="F18" s="19" t="n"/>
      <c r="G18" s="21">
        <f>IF(OR(A18="",F18=""),"",IFERROR(INDEX('Parâmetros'!$B$6:$B$9,MATCH(F18,'Parâmetros'!$A$6:$A$9,0)),""))</f>
        <v/>
      </c>
      <c r="H18" s="22">
        <f>IF(OR(A18="",E18="",G18=""),"",E18*(1+G18))</f>
        <v/>
      </c>
      <c r="I18" s="22">
        <f>IF(OR(A18="",D18="",E18=""),"",E18-D18)</f>
        <v/>
      </c>
      <c r="J18" s="21">
        <f>IF(OR(A18="",I18=""),"",IFERROR(I18/E18,""))</f>
        <v/>
      </c>
      <c r="K18" s="21">
        <f>IF(OR(A18="",I18=""),"",IFERROR(I18/D18,""))</f>
        <v/>
      </c>
      <c r="L18" s="23" t="n"/>
      <c r="M18" s="22">
        <f>IF(OR(A18="",D18="",L18=""),"",IFERROR(D18/(1-L18),""))</f>
        <v/>
      </c>
      <c r="N18" s="22">
        <f>IF(OR(A18="",M18="",G18=""),"",M18*(1+G18))</f>
        <v/>
      </c>
      <c r="O18" s="22">
        <f>IF(OR(A18="",E18="",M18=""),"",M18-E18)</f>
        <v/>
      </c>
      <c r="P18" s="24" t="n"/>
      <c r="Q18" s="22">
        <f>IF(OR(A18="",E18="",P18=""),"",E18*P18)</f>
        <v/>
      </c>
      <c r="R18" s="22">
        <f>IF(OR(A18="",I18="",P18=""),"",I18*P18)</f>
        <v/>
      </c>
      <c r="S18" s="22">
        <f>IF(OR(A18="",H18="",P18=""),"",H18*P18)</f>
        <v/>
      </c>
      <c r="T18" s="25">
        <f>IF(COUNTA(A18:F18,L18,P18,U18)=0,"",IF(A18="","Falta código",IF(COUNTIF($A$6:$A$105,A18)&gt;1,"Código duplicado",IF(B18="","Falta designação",IF(D18="","Falta custo",IF(E18="","Falta preço sem IVA",IF(F18="","Falta categoria de IVA",IF(G18="","Taxa de IVA por configurar",IF(L18="","Falta margem objetivo",IF(M18="","Margem objetivo inválida",IF(P18="","Falta quantidade",IF(D18=0,"Custo zero — rever",IF(E18&lt;D18,"Preço abaixo do custo",IF(E18&lt;M18,"Abaixo do preço objetivo","OK"))))))))))))))</f>
        <v/>
      </c>
      <c r="U18" s="26" t="n"/>
    </row>
    <row r="19">
      <c r="A19" s="19" t="n"/>
      <c r="B19" s="19" t="n"/>
      <c r="C19" s="19" t="n"/>
      <c r="D19" s="20" t="n"/>
      <c r="E19" s="20" t="n"/>
      <c r="F19" s="19" t="n"/>
      <c r="G19" s="21">
        <f>IF(OR(A19="",F19=""),"",IFERROR(INDEX('Parâmetros'!$B$6:$B$9,MATCH(F19,'Parâmetros'!$A$6:$A$9,0)),""))</f>
        <v/>
      </c>
      <c r="H19" s="22">
        <f>IF(OR(A19="",E19="",G19=""),"",E19*(1+G19))</f>
        <v/>
      </c>
      <c r="I19" s="22">
        <f>IF(OR(A19="",D19="",E19=""),"",E19-D19)</f>
        <v/>
      </c>
      <c r="J19" s="21">
        <f>IF(OR(A19="",I19=""),"",IFERROR(I19/E19,""))</f>
        <v/>
      </c>
      <c r="K19" s="21">
        <f>IF(OR(A19="",I19=""),"",IFERROR(I19/D19,""))</f>
        <v/>
      </c>
      <c r="L19" s="23" t="n"/>
      <c r="M19" s="22">
        <f>IF(OR(A19="",D19="",L19=""),"",IFERROR(D19/(1-L19),""))</f>
        <v/>
      </c>
      <c r="N19" s="22">
        <f>IF(OR(A19="",M19="",G19=""),"",M19*(1+G19))</f>
        <v/>
      </c>
      <c r="O19" s="22">
        <f>IF(OR(A19="",E19="",M19=""),"",M19-E19)</f>
        <v/>
      </c>
      <c r="P19" s="24" t="n"/>
      <c r="Q19" s="22">
        <f>IF(OR(A19="",E19="",P19=""),"",E19*P19)</f>
        <v/>
      </c>
      <c r="R19" s="22">
        <f>IF(OR(A19="",I19="",P19=""),"",I19*P19)</f>
        <v/>
      </c>
      <c r="S19" s="22">
        <f>IF(OR(A19="",H19="",P19=""),"",H19*P19)</f>
        <v/>
      </c>
      <c r="T19" s="25">
        <f>IF(COUNTA(A19:F19,L19,P19,U19)=0,"",IF(A19="","Falta código",IF(COUNTIF($A$6:$A$105,A19)&gt;1,"Código duplicado",IF(B19="","Falta designação",IF(D19="","Falta custo",IF(E19="","Falta preço sem IVA",IF(F19="","Falta categoria de IVA",IF(G19="","Taxa de IVA por configurar",IF(L19="","Falta margem objetivo",IF(M19="","Margem objetivo inválida",IF(P19="","Falta quantidade",IF(D19=0,"Custo zero — rever",IF(E19&lt;D19,"Preço abaixo do custo",IF(E19&lt;M19,"Abaixo do preço objetivo","OK"))))))))))))))</f>
        <v/>
      </c>
      <c r="U19" s="26" t="n"/>
    </row>
    <row r="20">
      <c r="A20" s="19" t="n"/>
      <c r="B20" s="19" t="n"/>
      <c r="C20" s="19" t="n"/>
      <c r="D20" s="20" t="n"/>
      <c r="E20" s="20" t="n"/>
      <c r="F20" s="19" t="n"/>
      <c r="G20" s="21">
        <f>IF(OR(A20="",F20=""),"",IFERROR(INDEX('Parâmetros'!$B$6:$B$9,MATCH(F20,'Parâmetros'!$A$6:$A$9,0)),""))</f>
        <v/>
      </c>
      <c r="H20" s="22">
        <f>IF(OR(A20="",E20="",G20=""),"",E20*(1+G20))</f>
        <v/>
      </c>
      <c r="I20" s="22">
        <f>IF(OR(A20="",D20="",E20=""),"",E20-D20)</f>
        <v/>
      </c>
      <c r="J20" s="21">
        <f>IF(OR(A20="",I20=""),"",IFERROR(I20/E20,""))</f>
        <v/>
      </c>
      <c r="K20" s="21">
        <f>IF(OR(A20="",I20=""),"",IFERROR(I20/D20,""))</f>
        <v/>
      </c>
      <c r="L20" s="23" t="n"/>
      <c r="M20" s="22">
        <f>IF(OR(A20="",D20="",L20=""),"",IFERROR(D20/(1-L20),""))</f>
        <v/>
      </c>
      <c r="N20" s="22">
        <f>IF(OR(A20="",M20="",G20=""),"",M20*(1+G20))</f>
        <v/>
      </c>
      <c r="O20" s="22">
        <f>IF(OR(A20="",E20="",M20=""),"",M20-E20)</f>
        <v/>
      </c>
      <c r="P20" s="24" t="n"/>
      <c r="Q20" s="22">
        <f>IF(OR(A20="",E20="",P20=""),"",E20*P20)</f>
        <v/>
      </c>
      <c r="R20" s="22">
        <f>IF(OR(A20="",I20="",P20=""),"",I20*P20)</f>
        <v/>
      </c>
      <c r="S20" s="22">
        <f>IF(OR(A20="",H20="",P20=""),"",H20*P20)</f>
        <v/>
      </c>
      <c r="T20" s="25">
        <f>IF(COUNTA(A20:F20,L20,P20,U20)=0,"",IF(A20="","Falta código",IF(COUNTIF($A$6:$A$105,A20)&gt;1,"Código duplicado",IF(B20="","Falta designação",IF(D20="","Falta custo",IF(E20="","Falta preço sem IVA",IF(F20="","Falta categoria de IVA",IF(G20="","Taxa de IVA por configurar",IF(L20="","Falta margem objetivo",IF(M20="","Margem objetivo inválida",IF(P20="","Falta quantidade",IF(D20=0,"Custo zero — rever",IF(E20&lt;D20,"Preço abaixo do custo",IF(E20&lt;M20,"Abaixo do preço objetivo","OK"))))))))))))))</f>
        <v/>
      </c>
      <c r="U20" s="26" t="n"/>
    </row>
    <row r="21">
      <c r="A21" s="19" t="n"/>
      <c r="B21" s="19" t="n"/>
      <c r="C21" s="19" t="n"/>
      <c r="D21" s="20" t="n"/>
      <c r="E21" s="20" t="n"/>
      <c r="F21" s="19" t="n"/>
      <c r="G21" s="21">
        <f>IF(OR(A21="",F21=""),"",IFERROR(INDEX('Parâmetros'!$B$6:$B$9,MATCH(F21,'Parâmetros'!$A$6:$A$9,0)),""))</f>
        <v/>
      </c>
      <c r="H21" s="22">
        <f>IF(OR(A21="",E21="",G21=""),"",E21*(1+G21))</f>
        <v/>
      </c>
      <c r="I21" s="22">
        <f>IF(OR(A21="",D21="",E21=""),"",E21-D21)</f>
        <v/>
      </c>
      <c r="J21" s="21">
        <f>IF(OR(A21="",I21=""),"",IFERROR(I21/E21,""))</f>
        <v/>
      </c>
      <c r="K21" s="21">
        <f>IF(OR(A21="",I21=""),"",IFERROR(I21/D21,""))</f>
        <v/>
      </c>
      <c r="L21" s="23" t="n"/>
      <c r="M21" s="22">
        <f>IF(OR(A21="",D21="",L21=""),"",IFERROR(D21/(1-L21),""))</f>
        <v/>
      </c>
      <c r="N21" s="22">
        <f>IF(OR(A21="",M21="",G21=""),"",M21*(1+G21))</f>
        <v/>
      </c>
      <c r="O21" s="22">
        <f>IF(OR(A21="",E21="",M21=""),"",M21-E21)</f>
        <v/>
      </c>
      <c r="P21" s="24" t="n"/>
      <c r="Q21" s="22">
        <f>IF(OR(A21="",E21="",P21=""),"",E21*P21)</f>
        <v/>
      </c>
      <c r="R21" s="22">
        <f>IF(OR(A21="",I21="",P21=""),"",I21*P21)</f>
        <v/>
      </c>
      <c r="S21" s="22">
        <f>IF(OR(A21="",H21="",P21=""),"",H21*P21)</f>
        <v/>
      </c>
      <c r="T21" s="25">
        <f>IF(COUNTA(A21:F21,L21,P21,U21)=0,"",IF(A21="","Falta código",IF(COUNTIF($A$6:$A$105,A21)&gt;1,"Código duplicado",IF(B21="","Falta designação",IF(D21="","Falta custo",IF(E21="","Falta preço sem IVA",IF(F21="","Falta categoria de IVA",IF(G21="","Taxa de IVA por configurar",IF(L21="","Falta margem objetivo",IF(M21="","Margem objetivo inválida",IF(P21="","Falta quantidade",IF(D21=0,"Custo zero — rever",IF(E21&lt;D21,"Preço abaixo do custo",IF(E21&lt;M21,"Abaixo do preço objetivo","OK"))))))))))))))</f>
        <v/>
      </c>
      <c r="U21" s="26" t="n"/>
    </row>
    <row r="22">
      <c r="A22" s="19" t="n"/>
      <c r="B22" s="19" t="n"/>
      <c r="C22" s="19" t="n"/>
      <c r="D22" s="20" t="n"/>
      <c r="E22" s="20" t="n"/>
      <c r="F22" s="19" t="n"/>
      <c r="G22" s="21">
        <f>IF(OR(A22="",F22=""),"",IFERROR(INDEX('Parâmetros'!$B$6:$B$9,MATCH(F22,'Parâmetros'!$A$6:$A$9,0)),""))</f>
        <v/>
      </c>
      <c r="H22" s="22">
        <f>IF(OR(A22="",E22="",G22=""),"",E22*(1+G22))</f>
        <v/>
      </c>
      <c r="I22" s="22">
        <f>IF(OR(A22="",D22="",E22=""),"",E22-D22)</f>
        <v/>
      </c>
      <c r="J22" s="21">
        <f>IF(OR(A22="",I22=""),"",IFERROR(I22/E22,""))</f>
        <v/>
      </c>
      <c r="K22" s="21">
        <f>IF(OR(A22="",I22=""),"",IFERROR(I22/D22,""))</f>
        <v/>
      </c>
      <c r="L22" s="23" t="n"/>
      <c r="M22" s="22">
        <f>IF(OR(A22="",D22="",L22=""),"",IFERROR(D22/(1-L22),""))</f>
        <v/>
      </c>
      <c r="N22" s="22">
        <f>IF(OR(A22="",M22="",G22=""),"",M22*(1+G22))</f>
        <v/>
      </c>
      <c r="O22" s="22">
        <f>IF(OR(A22="",E22="",M22=""),"",M22-E22)</f>
        <v/>
      </c>
      <c r="P22" s="24" t="n"/>
      <c r="Q22" s="22">
        <f>IF(OR(A22="",E22="",P22=""),"",E22*P22)</f>
        <v/>
      </c>
      <c r="R22" s="22">
        <f>IF(OR(A22="",I22="",P22=""),"",I22*P22)</f>
        <v/>
      </c>
      <c r="S22" s="22">
        <f>IF(OR(A22="",H22="",P22=""),"",H22*P22)</f>
        <v/>
      </c>
      <c r="T22" s="25">
        <f>IF(COUNTA(A22:F22,L22,P22,U22)=0,"",IF(A22="","Falta código",IF(COUNTIF($A$6:$A$105,A22)&gt;1,"Código duplicado",IF(B22="","Falta designação",IF(D22="","Falta custo",IF(E22="","Falta preço sem IVA",IF(F22="","Falta categoria de IVA",IF(G22="","Taxa de IVA por configurar",IF(L22="","Falta margem objetivo",IF(M22="","Margem objetivo inválida",IF(P22="","Falta quantidade",IF(D22=0,"Custo zero — rever",IF(E22&lt;D22,"Preço abaixo do custo",IF(E22&lt;M22,"Abaixo do preço objetivo","OK"))))))))))))))</f>
        <v/>
      </c>
      <c r="U22" s="26" t="n"/>
    </row>
    <row r="23">
      <c r="A23" s="19" t="n"/>
      <c r="B23" s="19" t="n"/>
      <c r="C23" s="19" t="n"/>
      <c r="D23" s="20" t="n"/>
      <c r="E23" s="20" t="n"/>
      <c r="F23" s="19" t="n"/>
      <c r="G23" s="21">
        <f>IF(OR(A23="",F23=""),"",IFERROR(INDEX('Parâmetros'!$B$6:$B$9,MATCH(F23,'Parâmetros'!$A$6:$A$9,0)),""))</f>
        <v/>
      </c>
      <c r="H23" s="22">
        <f>IF(OR(A23="",E23="",G23=""),"",E23*(1+G23))</f>
        <v/>
      </c>
      <c r="I23" s="22">
        <f>IF(OR(A23="",D23="",E23=""),"",E23-D23)</f>
        <v/>
      </c>
      <c r="J23" s="21">
        <f>IF(OR(A23="",I23=""),"",IFERROR(I23/E23,""))</f>
        <v/>
      </c>
      <c r="K23" s="21">
        <f>IF(OR(A23="",I23=""),"",IFERROR(I23/D23,""))</f>
        <v/>
      </c>
      <c r="L23" s="23" t="n"/>
      <c r="M23" s="22">
        <f>IF(OR(A23="",D23="",L23=""),"",IFERROR(D23/(1-L23),""))</f>
        <v/>
      </c>
      <c r="N23" s="22">
        <f>IF(OR(A23="",M23="",G23=""),"",M23*(1+G23))</f>
        <v/>
      </c>
      <c r="O23" s="22">
        <f>IF(OR(A23="",E23="",M23=""),"",M23-E23)</f>
        <v/>
      </c>
      <c r="P23" s="24" t="n"/>
      <c r="Q23" s="22">
        <f>IF(OR(A23="",E23="",P23=""),"",E23*P23)</f>
        <v/>
      </c>
      <c r="R23" s="22">
        <f>IF(OR(A23="",I23="",P23=""),"",I23*P23)</f>
        <v/>
      </c>
      <c r="S23" s="22">
        <f>IF(OR(A23="",H23="",P23=""),"",H23*P23)</f>
        <v/>
      </c>
      <c r="T23" s="25">
        <f>IF(COUNTA(A23:F23,L23,P23,U23)=0,"",IF(A23="","Falta código",IF(COUNTIF($A$6:$A$105,A23)&gt;1,"Código duplicado",IF(B23="","Falta designação",IF(D23="","Falta custo",IF(E23="","Falta preço sem IVA",IF(F23="","Falta categoria de IVA",IF(G23="","Taxa de IVA por configurar",IF(L23="","Falta margem objetivo",IF(M23="","Margem objetivo inválida",IF(P23="","Falta quantidade",IF(D23=0,"Custo zero — rever",IF(E23&lt;D23,"Preço abaixo do custo",IF(E23&lt;M23,"Abaixo do preço objetivo","OK"))))))))))))))</f>
        <v/>
      </c>
      <c r="U23" s="26" t="n"/>
    </row>
    <row r="24">
      <c r="A24" s="19" t="n"/>
      <c r="B24" s="19" t="n"/>
      <c r="C24" s="19" t="n"/>
      <c r="D24" s="20" t="n"/>
      <c r="E24" s="20" t="n"/>
      <c r="F24" s="19" t="n"/>
      <c r="G24" s="21">
        <f>IF(OR(A24="",F24=""),"",IFERROR(INDEX('Parâmetros'!$B$6:$B$9,MATCH(F24,'Parâmetros'!$A$6:$A$9,0)),""))</f>
        <v/>
      </c>
      <c r="H24" s="22">
        <f>IF(OR(A24="",E24="",G24=""),"",E24*(1+G24))</f>
        <v/>
      </c>
      <c r="I24" s="22">
        <f>IF(OR(A24="",D24="",E24=""),"",E24-D24)</f>
        <v/>
      </c>
      <c r="J24" s="21">
        <f>IF(OR(A24="",I24=""),"",IFERROR(I24/E24,""))</f>
        <v/>
      </c>
      <c r="K24" s="21">
        <f>IF(OR(A24="",I24=""),"",IFERROR(I24/D24,""))</f>
        <v/>
      </c>
      <c r="L24" s="23" t="n"/>
      <c r="M24" s="22">
        <f>IF(OR(A24="",D24="",L24=""),"",IFERROR(D24/(1-L24),""))</f>
        <v/>
      </c>
      <c r="N24" s="22">
        <f>IF(OR(A24="",M24="",G24=""),"",M24*(1+G24))</f>
        <v/>
      </c>
      <c r="O24" s="22">
        <f>IF(OR(A24="",E24="",M24=""),"",M24-E24)</f>
        <v/>
      </c>
      <c r="P24" s="24" t="n"/>
      <c r="Q24" s="22">
        <f>IF(OR(A24="",E24="",P24=""),"",E24*P24)</f>
        <v/>
      </c>
      <c r="R24" s="22">
        <f>IF(OR(A24="",I24="",P24=""),"",I24*P24)</f>
        <v/>
      </c>
      <c r="S24" s="22">
        <f>IF(OR(A24="",H24="",P24=""),"",H24*P24)</f>
        <v/>
      </c>
      <c r="T24" s="25">
        <f>IF(COUNTA(A24:F24,L24,P24,U24)=0,"",IF(A24="","Falta código",IF(COUNTIF($A$6:$A$105,A24)&gt;1,"Código duplicado",IF(B24="","Falta designação",IF(D24="","Falta custo",IF(E24="","Falta preço sem IVA",IF(F24="","Falta categoria de IVA",IF(G24="","Taxa de IVA por configurar",IF(L24="","Falta margem objetivo",IF(M24="","Margem objetivo inválida",IF(P24="","Falta quantidade",IF(D24=0,"Custo zero — rever",IF(E24&lt;D24,"Preço abaixo do custo",IF(E24&lt;M24,"Abaixo do preço objetivo","OK"))))))))))))))</f>
        <v/>
      </c>
      <c r="U24" s="26" t="n"/>
    </row>
    <row r="25">
      <c r="A25" s="19" t="n"/>
      <c r="B25" s="19" t="n"/>
      <c r="C25" s="19" t="n"/>
      <c r="D25" s="20" t="n"/>
      <c r="E25" s="20" t="n"/>
      <c r="F25" s="19" t="n"/>
      <c r="G25" s="21">
        <f>IF(OR(A25="",F25=""),"",IFERROR(INDEX('Parâmetros'!$B$6:$B$9,MATCH(F25,'Parâmetros'!$A$6:$A$9,0)),""))</f>
        <v/>
      </c>
      <c r="H25" s="22">
        <f>IF(OR(A25="",E25="",G25=""),"",E25*(1+G25))</f>
        <v/>
      </c>
      <c r="I25" s="22">
        <f>IF(OR(A25="",D25="",E25=""),"",E25-D25)</f>
        <v/>
      </c>
      <c r="J25" s="21">
        <f>IF(OR(A25="",I25=""),"",IFERROR(I25/E25,""))</f>
        <v/>
      </c>
      <c r="K25" s="21">
        <f>IF(OR(A25="",I25=""),"",IFERROR(I25/D25,""))</f>
        <v/>
      </c>
      <c r="L25" s="23" t="n"/>
      <c r="M25" s="22">
        <f>IF(OR(A25="",D25="",L25=""),"",IFERROR(D25/(1-L25),""))</f>
        <v/>
      </c>
      <c r="N25" s="22">
        <f>IF(OR(A25="",M25="",G25=""),"",M25*(1+G25))</f>
        <v/>
      </c>
      <c r="O25" s="22">
        <f>IF(OR(A25="",E25="",M25=""),"",M25-E25)</f>
        <v/>
      </c>
      <c r="P25" s="24" t="n"/>
      <c r="Q25" s="22">
        <f>IF(OR(A25="",E25="",P25=""),"",E25*P25)</f>
        <v/>
      </c>
      <c r="R25" s="22">
        <f>IF(OR(A25="",I25="",P25=""),"",I25*P25)</f>
        <v/>
      </c>
      <c r="S25" s="22">
        <f>IF(OR(A25="",H25="",P25=""),"",H25*P25)</f>
        <v/>
      </c>
      <c r="T25" s="25">
        <f>IF(COUNTA(A25:F25,L25,P25,U25)=0,"",IF(A25="","Falta código",IF(COUNTIF($A$6:$A$105,A25)&gt;1,"Código duplicado",IF(B25="","Falta designação",IF(D25="","Falta custo",IF(E25="","Falta preço sem IVA",IF(F25="","Falta categoria de IVA",IF(G25="","Taxa de IVA por configurar",IF(L25="","Falta margem objetivo",IF(M25="","Margem objetivo inválida",IF(P25="","Falta quantidade",IF(D25=0,"Custo zero — rever",IF(E25&lt;D25,"Preço abaixo do custo",IF(E25&lt;M25,"Abaixo do preço objetivo","OK"))))))))))))))</f>
        <v/>
      </c>
      <c r="U25" s="26" t="n"/>
    </row>
    <row r="26">
      <c r="A26" s="19" t="n"/>
      <c r="B26" s="19" t="n"/>
      <c r="C26" s="19" t="n"/>
      <c r="D26" s="20" t="n"/>
      <c r="E26" s="20" t="n"/>
      <c r="F26" s="19" t="n"/>
      <c r="G26" s="21">
        <f>IF(OR(A26="",F26=""),"",IFERROR(INDEX('Parâmetros'!$B$6:$B$9,MATCH(F26,'Parâmetros'!$A$6:$A$9,0)),""))</f>
        <v/>
      </c>
      <c r="H26" s="22">
        <f>IF(OR(A26="",E26="",G26=""),"",E26*(1+G26))</f>
        <v/>
      </c>
      <c r="I26" s="22">
        <f>IF(OR(A26="",D26="",E26=""),"",E26-D26)</f>
        <v/>
      </c>
      <c r="J26" s="21">
        <f>IF(OR(A26="",I26=""),"",IFERROR(I26/E26,""))</f>
        <v/>
      </c>
      <c r="K26" s="21">
        <f>IF(OR(A26="",I26=""),"",IFERROR(I26/D26,""))</f>
        <v/>
      </c>
      <c r="L26" s="23" t="n"/>
      <c r="M26" s="22">
        <f>IF(OR(A26="",D26="",L26=""),"",IFERROR(D26/(1-L26),""))</f>
        <v/>
      </c>
      <c r="N26" s="22">
        <f>IF(OR(A26="",M26="",G26=""),"",M26*(1+G26))</f>
        <v/>
      </c>
      <c r="O26" s="22">
        <f>IF(OR(A26="",E26="",M26=""),"",M26-E26)</f>
        <v/>
      </c>
      <c r="P26" s="24" t="n"/>
      <c r="Q26" s="22">
        <f>IF(OR(A26="",E26="",P26=""),"",E26*P26)</f>
        <v/>
      </c>
      <c r="R26" s="22">
        <f>IF(OR(A26="",I26="",P26=""),"",I26*P26)</f>
        <v/>
      </c>
      <c r="S26" s="22">
        <f>IF(OR(A26="",H26="",P26=""),"",H26*P26)</f>
        <v/>
      </c>
      <c r="T26" s="25">
        <f>IF(COUNTA(A26:F26,L26,P26,U26)=0,"",IF(A26="","Falta código",IF(COUNTIF($A$6:$A$105,A26)&gt;1,"Código duplicado",IF(B26="","Falta designação",IF(D26="","Falta custo",IF(E26="","Falta preço sem IVA",IF(F26="","Falta categoria de IVA",IF(G26="","Taxa de IVA por configurar",IF(L26="","Falta margem objetivo",IF(M26="","Margem objetivo inválida",IF(P26="","Falta quantidade",IF(D26=0,"Custo zero — rever",IF(E26&lt;D26,"Preço abaixo do custo",IF(E26&lt;M26,"Abaixo do preço objetivo","OK"))))))))))))))</f>
        <v/>
      </c>
      <c r="U26" s="26" t="n"/>
    </row>
    <row r="27">
      <c r="A27" s="19" t="n"/>
      <c r="B27" s="19" t="n"/>
      <c r="C27" s="19" t="n"/>
      <c r="D27" s="20" t="n"/>
      <c r="E27" s="20" t="n"/>
      <c r="F27" s="19" t="n"/>
      <c r="G27" s="21">
        <f>IF(OR(A27="",F27=""),"",IFERROR(INDEX('Parâmetros'!$B$6:$B$9,MATCH(F27,'Parâmetros'!$A$6:$A$9,0)),""))</f>
        <v/>
      </c>
      <c r="H27" s="22">
        <f>IF(OR(A27="",E27="",G27=""),"",E27*(1+G27))</f>
        <v/>
      </c>
      <c r="I27" s="22">
        <f>IF(OR(A27="",D27="",E27=""),"",E27-D27)</f>
        <v/>
      </c>
      <c r="J27" s="21">
        <f>IF(OR(A27="",I27=""),"",IFERROR(I27/E27,""))</f>
        <v/>
      </c>
      <c r="K27" s="21">
        <f>IF(OR(A27="",I27=""),"",IFERROR(I27/D27,""))</f>
        <v/>
      </c>
      <c r="L27" s="23" t="n"/>
      <c r="M27" s="22">
        <f>IF(OR(A27="",D27="",L27=""),"",IFERROR(D27/(1-L27),""))</f>
        <v/>
      </c>
      <c r="N27" s="22">
        <f>IF(OR(A27="",M27="",G27=""),"",M27*(1+G27))</f>
        <v/>
      </c>
      <c r="O27" s="22">
        <f>IF(OR(A27="",E27="",M27=""),"",M27-E27)</f>
        <v/>
      </c>
      <c r="P27" s="24" t="n"/>
      <c r="Q27" s="22">
        <f>IF(OR(A27="",E27="",P27=""),"",E27*P27)</f>
        <v/>
      </c>
      <c r="R27" s="22">
        <f>IF(OR(A27="",I27="",P27=""),"",I27*P27)</f>
        <v/>
      </c>
      <c r="S27" s="22">
        <f>IF(OR(A27="",H27="",P27=""),"",H27*P27)</f>
        <v/>
      </c>
      <c r="T27" s="25">
        <f>IF(COUNTA(A27:F27,L27,P27,U27)=0,"",IF(A27="","Falta código",IF(COUNTIF($A$6:$A$105,A27)&gt;1,"Código duplicado",IF(B27="","Falta designação",IF(D27="","Falta custo",IF(E27="","Falta preço sem IVA",IF(F27="","Falta categoria de IVA",IF(G27="","Taxa de IVA por configurar",IF(L27="","Falta margem objetivo",IF(M27="","Margem objetivo inválida",IF(P27="","Falta quantidade",IF(D27=0,"Custo zero — rever",IF(E27&lt;D27,"Preço abaixo do custo",IF(E27&lt;M27,"Abaixo do preço objetivo","OK"))))))))))))))</f>
        <v/>
      </c>
      <c r="U27" s="26" t="n"/>
    </row>
    <row r="28">
      <c r="A28" s="19" t="n"/>
      <c r="B28" s="19" t="n"/>
      <c r="C28" s="19" t="n"/>
      <c r="D28" s="20" t="n"/>
      <c r="E28" s="20" t="n"/>
      <c r="F28" s="19" t="n"/>
      <c r="G28" s="21">
        <f>IF(OR(A28="",F28=""),"",IFERROR(INDEX('Parâmetros'!$B$6:$B$9,MATCH(F28,'Parâmetros'!$A$6:$A$9,0)),""))</f>
        <v/>
      </c>
      <c r="H28" s="22">
        <f>IF(OR(A28="",E28="",G28=""),"",E28*(1+G28))</f>
        <v/>
      </c>
      <c r="I28" s="22">
        <f>IF(OR(A28="",D28="",E28=""),"",E28-D28)</f>
        <v/>
      </c>
      <c r="J28" s="21">
        <f>IF(OR(A28="",I28=""),"",IFERROR(I28/E28,""))</f>
        <v/>
      </c>
      <c r="K28" s="21">
        <f>IF(OR(A28="",I28=""),"",IFERROR(I28/D28,""))</f>
        <v/>
      </c>
      <c r="L28" s="23" t="n"/>
      <c r="M28" s="22">
        <f>IF(OR(A28="",D28="",L28=""),"",IFERROR(D28/(1-L28),""))</f>
        <v/>
      </c>
      <c r="N28" s="22">
        <f>IF(OR(A28="",M28="",G28=""),"",M28*(1+G28))</f>
        <v/>
      </c>
      <c r="O28" s="22">
        <f>IF(OR(A28="",E28="",M28=""),"",M28-E28)</f>
        <v/>
      </c>
      <c r="P28" s="24" t="n"/>
      <c r="Q28" s="22">
        <f>IF(OR(A28="",E28="",P28=""),"",E28*P28)</f>
        <v/>
      </c>
      <c r="R28" s="22">
        <f>IF(OR(A28="",I28="",P28=""),"",I28*P28)</f>
        <v/>
      </c>
      <c r="S28" s="22">
        <f>IF(OR(A28="",H28="",P28=""),"",H28*P28)</f>
        <v/>
      </c>
      <c r="T28" s="25">
        <f>IF(COUNTA(A28:F28,L28,P28,U28)=0,"",IF(A28="","Falta código",IF(COUNTIF($A$6:$A$105,A28)&gt;1,"Código duplicado",IF(B28="","Falta designação",IF(D28="","Falta custo",IF(E28="","Falta preço sem IVA",IF(F28="","Falta categoria de IVA",IF(G28="","Taxa de IVA por configurar",IF(L28="","Falta margem objetivo",IF(M28="","Margem objetivo inválida",IF(P28="","Falta quantidade",IF(D28=0,"Custo zero — rever",IF(E28&lt;D28,"Preço abaixo do custo",IF(E28&lt;M28,"Abaixo do preço objetivo","OK"))))))))))))))</f>
        <v/>
      </c>
      <c r="U28" s="26" t="n"/>
    </row>
    <row r="29">
      <c r="A29" s="19" t="n"/>
      <c r="B29" s="19" t="n"/>
      <c r="C29" s="19" t="n"/>
      <c r="D29" s="20" t="n"/>
      <c r="E29" s="20" t="n"/>
      <c r="F29" s="19" t="n"/>
      <c r="G29" s="21">
        <f>IF(OR(A29="",F29=""),"",IFERROR(INDEX('Parâmetros'!$B$6:$B$9,MATCH(F29,'Parâmetros'!$A$6:$A$9,0)),""))</f>
        <v/>
      </c>
      <c r="H29" s="22">
        <f>IF(OR(A29="",E29="",G29=""),"",E29*(1+G29))</f>
        <v/>
      </c>
      <c r="I29" s="22">
        <f>IF(OR(A29="",D29="",E29=""),"",E29-D29)</f>
        <v/>
      </c>
      <c r="J29" s="21">
        <f>IF(OR(A29="",I29=""),"",IFERROR(I29/E29,""))</f>
        <v/>
      </c>
      <c r="K29" s="21">
        <f>IF(OR(A29="",I29=""),"",IFERROR(I29/D29,""))</f>
        <v/>
      </c>
      <c r="L29" s="23" t="n"/>
      <c r="M29" s="22">
        <f>IF(OR(A29="",D29="",L29=""),"",IFERROR(D29/(1-L29),""))</f>
        <v/>
      </c>
      <c r="N29" s="22">
        <f>IF(OR(A29="",M29="",G29=""),"",M29*(1+G29))</f>
        <v/>
      </c>
      <c r="O29" s="22">
        <f>IF(OR(A29="",E29="",M29=""),"",M29-E29)</f>
        <v/>
      </c>
      <c r="P29" s="24" t="n"/>
      <c r="Q29" s="22">
        <f>IF(OR(A29="",E29="",P29=""),"",E29*P29)</f>
        <v/>
      </c>
      <c r="R29" s="22">
        <f>IF(OR(A29="",I29="",P29=""),"",I29*P29)</f>
        <v/>
      </c>
      <c r="S29" s="22">
        <f>IF(OR(A29="",H29="",P29=""),"",H29*P29)</f>
        <v/>
      </c>
      <c r="T29" s="25">
        <f>IF(COUNTA(A29:F29,L29,P29,U29)=0,"",IF(A29="","Falta código",IF(COUNTIF($A$6:$A$105,A29)&gt;1,"Código duplicado",IF(B29="","Falta designação",IF(D29="","Falta custo",IF(E29="","Falta preço sem IVA",IF(F29="","Falta categoria de IVA",IF(G29="","Taxa de IVA por configurar",IF(L29="","Falta margem objetivo",IF(M29="","Margem objetivo inválida",IF(P29="","Falta quantidade",IF(D29=0,"Custo zero — rever",IF(E29&lt;D29,"Preço abaixo do custo",IF(E29&lt;M29,"Abaixo do preço objetivo","OK"))))))))))))))</f>
        <v/>
      </c>
      <c r="U29" s="26" t="n"/>
    </row>
    <row r="30">
      <c r="A30" s="19" t="n"/>
      <c r="B30" s="19" t="n"/>
      <c r="C30" s="19" t="n"/>
      <c r="D30" s="20" t="n"/>
      <c r="E30" s="20" t="n"/>
      <c r="F30" s="19" t="n"/>
      <c r="G30" s="21">
        <f>IF(OR(A30="",F30=""),"",IFERROR(INDEX('Parâmetros'!$B$6:$B$9,MATCH(F30,'Parâmetros'!$A$6:$A$9,0)),""))</f>
        <v/>
      </c>
      <c r="H30" s="22">
        <f>IF(OR(A30="",E30="",G30=""),"",E30*(1+G30))</f>
        <v/>
      </c>
      <c r="I30" s="22">
        <f>IF(OR(A30="",D30="",E30=""),"",E30-D30)</f>
        <v/>
      </c>
      <c r="J30" s="21">
        <f>IF(OR(A30="",I30=""),"",IFERROR(I30/E30,""))</f>
        <v/>
      </c>
      <c r="K30" s="21">
        <f>IF(OR(A30="",I30=""),"",IFERROR(I30/D30,""))</f>
        <v/>
      </c>
      <c r="L30" s="23" t="n"/>
      <c r="M30" s="22">
        <f>IF(OR(A30="",D30="",L30=""),"",IFERROR(D30/(1-L30),""))</f>
        <v/>
      </c>
      <c r="N30" s="22">
        <f>IF(OR(A30="",M30="",G30=""),"",M30*(1+G30))</f>
        <v/>
      </c>
      <c r="O30" s="22">
        <f>IF(OR(A30="",E30="",M30=""),"",M30-E30)</f>
        <v/>
      </c>
      <c r="P30" s="24" t="n"/>
      <c r="Q30" s="22">
        <f>IF(OR(A30="",E30="",P30=""),"",E30*P30)</f>
        <v/>
      </c>
      <c r="R30" s="22">
        <f>IF(OR(A30="",I30="",P30=""),"",I30*P30)</f>
        <v/>
      </c>
      <c r="S30" s="22">
        <f>IF(OR(A30="",H30="",P30=""),"",H30*P30)</f>
        <v/>
      </c>
      <c r="T30" s="25">
        <f>IF(COUNTA(A30:F30,L30,P30,U30)=0,"",IF(A30="","Falta código",IF(COUNTIF($A$6:$A$105,A30)&gt;1,"Código duplicado",IF(B30="","Falta designação",IF(D30="","Falta custo",IF(E30="","Falta preço sem IVA",IF(F30="","Falta categoria de IVA",IF(G30="","Taxa de IVA por configurar",IF(L30="","Falta margem objetivo",IF(M30="","Margem objetivo inválida",IF(P30="","Falta quantidade",IF(D30=0,"Custo zero — rever",IF(E30&lt;D30,"Preço abaixo do custo",IF(E30&lt;M30,"Abaixo do preço objetivo","OK"))))))))))))))</f>
        <v/>
      </c>
      <c r="U30" s="26" t="n"/>
    </row>
    <row r="31">
      <c r="A31" s="19" t="n"/>
      <c r="B31" s="19" t="n"/>
      <c r="C31" s="19" t="n"/>
      <c r="D31" s="20" t="n"/>
      <c r="E31" s="20" t="n"/>
      <c r="F31" s="19" t="n"/>
      <c r="G31" s="21">
        <f>IF(OR(A31="",F31=""),"",IFERROR(INDEX('Parâmetros'!$B$6:$B$9,MATCH(F31,'Parâmetros'!$A$6:$A$9,0)),""))</f>
        <v/>
      </c>
      <c r="H31" s="22">
        <f>IF(OR(A31="",E31="",G31=""),"",E31*(1+G31))</f>
        <v/>
      </c>
      <c r="I31" s="22">
        <f>IF(OR(A31="",D31="",E31=""),"",E31-D31)</f>
        <v/>
      </c>
      <c r="J31" s="21">
        <f>IF(OR(A31="",I31=""),"",IFERROR(I31/E31,""))</f>
        <v/>
      </c>
      <c r="K31" s="21">
        <f>IF(OR(A31="",I31=""),"",IFERROR(I31/D31,""))</f>
        <v/>
      </c>
      <c r="L31" s="23" t="n"/>
      <c r="M31" s="22">
        <f>IF(OR(A31="",D31="",L31=""),"",IFERROR(D31/(1-L31),""))</f>
        <v/>
      </c>
      <c r="N31" s="22">
        <f>IF(OR(A31="",M31="",G31=""),"",M31*(1+G31))</f>
        <v/>
      </c>
      <c r="O31" s="22">
        <f>IF(OR(A31="",E31="",M31=""),"",M31-E31)</f>
        <v/>
      </c>
      <c r="P31" s="24" t="n"/>
      <c r="Q31" s="22">
        <f>IF(OR(A31="",E31="",P31=""),"",E31*P31)</f>
        <v/>
      </c>
      <c r="R31" s="22">
        <f>IF(OR(A31="",I31="",P31=""),"",I31*P31)</f>
        <v/>
      </c>
      <c r="S31" s="22">
        <f>IF(OR(A31="",H31="",P31=""),"",H31*P31)</f>
        <v/>
      </c>
      <c r="T31" s="25">
        <f>IF(COUNTA(A31:F31,L31,P31,U31)=0,"",IF(A31="","Falta código",IF(COUNTIF($A$6:$A$105,A31)&gt;1,"Código duplicado",IF(B31="","Falta designação",IF(D31="","Falta custo",IF(E31="","Falta preço sem IVA",IF(F31="","Falta categoria de IVA",IF(G31="","Taxa de IVA por configurar",IF(L31="","Falta margem objetivo",IF(M31="","Margem objetivo inválida",IF(P31="","Falta quantidade",IF(D31=0,"Custo zero — rever",IF(E31&lt;D31,"Preço abaixo do custo",IF(E31&lt;M31,"Abaixo do preço objetivo","OK"))))))))))))))</f>
        <v/>
      </c>
      <c r="U31" s="26" t="n"/>
    </row>
    <row r="32">
      <c r="A32" s="19" t="n"/>
      <c r="B32" s="19" t="n"/>
      <c r="C32" s="19" t="n"/>
      <c r="D32" s="20" t="n"/>
      <c r="E32" s="20" t="n"/>
      <c r="F32" s="19" t="n"/>
      <c r="G32" s="21">
        <f>IF(OR(A32="",F32=""),"",IFERROR(INDEX('Parâmetros'!$B$6:$B$9,MATCH(F32,'Parâmetros'!$A$6:$A$9,0)),""))</f>
        <v/>
      </c>
      <c r="H32" s="22">
        <f>IF(OR(A32="",E32="",G32=""),"",E32*(1+G32))</f>
        <v/>
      </c>
      <c r="I32" s="22">
        <f>IF(OR(A32="",D32="",E32=""),"",E32-D32)</f>
        <v/>
      </c>
      <c r="J32" s="21">
        <f>IF(OR(A32="",I32=""),"",IFERROR(I32/E32,""))</f>
        <v/>
      </c>
      <c r="K32" s="21">
        <f>IF(OR(A32="",I32=""),"",IFERROR(I32/D32,""))</f>
        <v/>
      </c>
      <c r="L32" s="23" t="n"/>
      <c r="M32" s="22">
        <f>IF(OR(A32="",D32="",L32=""),"",IFERROR(D32/(1-L32),""))</f>
        <v/>
      </c>
      <c r="N32" s="22">
        <f>IF(OR(A32="",M32="",G32=""),"",M32*(1+G32))</f>
        <v/>
      </c>
      <c r="O32" s="22">
        <f>IF(OR(A32="",E32="",M32=""),"",M32-E32)</f>
        <v/>
      </c>
      <c r="P32" s="24" t="n"/>
      <c r="Q32" s="22">
        <f>IF(OR(A32="",E32="",P32=""),"",E32*P32)</f>
        <v/>
      </c>
      <c r="R32" s="22">
        <f>IF(OR(A32="",I32="",P32=""),"",I32*P32)</f>
        <v/>
      </c>
      <c r="S32" s="22">
        <f>IF(OR(A32="",H32="",P32=""),"",H32*P32)</f>
        <v/>
      </c>
      <c r="T32" s="25">
        <f>IF(COUNTA(A32:F32,L32,P32,U32)=0,"",IF(A32="","Falta código",IF(COUNTIF($A$6:$A$105,A32)&gt;1,"Código duplicado",IF(B32="","Falta designação",IF(D32="","Falta custo",IF(E32="","Falta preço sem IVA",IF(F32="","Falta categoria de IVA",IF(G32="","Taxa de IVA por configurar",IF(L32="","Falta margem objetivo",IF(M32="","Margem objetivo inválida",IF(P32="","Falta quantidade",IF(D32=0,"Custo zero — rever",IF(E32&lt;D32,"Preço abaixo do custo",IF(E32&lt;M32,"Abaixo do preço objetivo","OK"))))))))))))))</f>
        <v/>
      </c>
      <c r="U32" s="26" t="n"/>
    </row>
    <row r="33">
      <c r="A33" s="19" t="n"/>
      <c r="B33" s="19" t="n"/>
      <c r="C33" s="19" t="n"/>
      <c r="D33" s="20" t="n"/>
      <c r="E33" s="20" t="n"/>
      <c r="F33" s="19" t="n"/>
      <c r="G33" s="21">
        <f>IF(OR(A33="",F33=""),"",IFERROR(INDEX('Parâmetros'!$B$6:$B$9,MATCH(F33,'Parâmetros'!$A$6:$A$9,0)),""))</f>
        <v/>
      </c>
      <c r="H33" s="22">
        <f>IF(OR(A33="",E33="",G33=""),"",E33*(1+G33))</f>
        <v/>
      </c>
      <c r="I33" s="22">
        <f>IF(OR(A33="",D33="",E33=""),"",E33-D33)</f>
        <v/>
      </c>
      <c r="J33" s="21">
        <f>IF(OR(A33="",I33=""),"",IFERROR(I33/E33,""))</f>
        <v/>
      </c>
      <c r="K33" s="21">
        <f>IF(OR(A33="",I33=""),"",IFERROR(I33/D33,""))</f>
        <v/>
      </c>
      <c r="L33" s="23" t="n"/>
      <c r="M33" s="22">
        <f>IF(OR(A33="",D33="",L33=""),"",IFERROR(D33/(1-L33),""))</f>
        <v/>
      </c>
      <c r="N33" s="22">
        <f>IF(OR(A33="",M33="",G33=""),"",M33*(1+G33))</f>
        <v/>
      </c>
      <c r="O33" s="22">
        <f>IF(OR(A33="",E33="",M33=""),"",M33-E33)</f>
        <v/>
      </c>
      <c r="P33" s="24" t="n"/>
      <c r="Q33" s="22">
        <f>IF(OR(A33="",E33="",P33=""),"",E33*P33)</f>
        <v/>
      </c>
      <c r="R33" s="22">
        <f>IF(OR(A33="",I33="",P33=""),"",I33*P33)</f>
        <v/>
      </c>
      <c r="S33" s="22">
        <f>IF(OR(A33="",H33="",P33=""),"",H33*P33)</f>
        <v/>
      </c>
      <c r="T33" s="25">
        <f>IF(COUNTA(A33:F33,L33,P33,U33)=0,"",IF(A33="","Falta código",IF(COUNTIF($A$6:$A$105,A33)&gt;1,"Código duplicado",IF(B33="","Falta designação",IF(D33="","Falta custo",IF(E33="","Falta preço sem IVA",IF(F33="","Falta categoria de IVA",IF(G33="","Taxa de IVA por configurar",IF(L33="","Falta margem objetivo",IF(M33="","Margem objetivo inválida",IF(P33="","Falta quantidade",IF(D33=0,"Custo zero — rever",IF(E33&lt;D33,"Preço abaixo do custo",IF(E33&lt;M33,"Abaixo do preço objetivo","OK"))))))))))))))</f>
        <v/>
      </c>
      <c r="U33" s="26" t="n"/>
    </row>
    <row r="34">
      <c r="A34" s="19" t="n"/>
      <c r="B34" s="19" t="n"/>
      <c r="C34" s="19" t="n"/>
      <c r="D34" s="20" t="n"/>
      <c r="E34" s="20" t="n"/>
      <c r="F34" s="19" t="n"/>
      <c r="G34" s="21">
        <f>IF(OR(A34="",F34=""),"",IFERROR(INDEX('Parâmetros'!$B$6:$B$9,MATCH(F34,'Parâmetros'!$A$6:$A$9,0)),""))</f>
        <v/>
      </c>
      <c r="H34" s="22">
        <f>IF(OR(A34="",E34="",G34=""),"",E34*(1+G34))</f>
        <v/>
      </c>
      <c r="I34" s="22">
        <f>IF(OR(A34="",D34="",E34=""),"",E34-D34)</f>
        <v/>
      </c>
      <c r="J34" s="21">
        <f>IF(OR(A34="",I34=""),"",IFERROR(I34/E34,""))</f>
        <v/>
      </c>
      <c r="K34" s="21">
        <f>IF(OR(A34="",I34=""),"",IFERROR(I34/D34,""))</f>
        <v/>
      </c>
      <c r="L34" s="23" t="n"/>
      <c r="M34" s="22">
        <f>IF(OR(A34="",D34="",L34=""),"",IFERROR(D34/(1-L34),""))</f>
        <v/>
      </c>
      <c r="N34" s="22">
        <f>IF(OR(A34="",M34="",G34=""),"",M34*(1+G34))</f>
        <v/>
      </c>
      <c r="O34" s="22">
        <f>IF(OR(A34="",E34="",M34=""),"",M34-E34)</f>
        <v/>
      </c>
      <c r="P34" s="24" t="n"/>
      <c r="Q34" s="22">
        <f>IF(OR(A34="",E34="",P34=""),"",E34*P34)</f>
        <v/>
      </c>
      <c r="R34" s="22">
        <f>IF(OR(A34="",I34="",P34=""),"",I34*P34)</f>
        <v/>
      </c>
      <c r="S34" s="22">
        <f>IF(OR(A34="",H34="",P34=""),"",H34*P34)</f>
        <v/>
      </c>
      <c r="T34" s="25">
        <f>IF(COUNTA(A34:F34,L34,P34,U34)=0,"",IF(A34="","Falta código",IF(COUNTIF($A$6:$A$105,A34)&gt;1,"Código duplicado",IF(B34="","Falta designação",IF(D34="","Falta custo",IF(E34="","Falta preço sem IVA",IF(F34="","Falta categoria de IVA",IF(G34="","Taxa de IVA por configurar",IF(L34="","Falta margem objetivo",IF(M34="","Margem objetivo inválida",IF(P34="","Falta quantidade",IF(D34=0,"Custo zero — rever",IF(E34&lt;D34,"Preço abaixo do custo",IF(E34&lt;M34,"Abaixo do preço objetivo","OK"))))))))))))))</f>
        <v/>
      </c>
      <c r="U34" s="26" t="n"/>
    </row>
    <row r="35">
      <c r="A35" s="19" t="n"/>
      <c r="B35" s="19" t="n"/>
      <c r="C35" s="19" t="n"/>
      <c r="D35" s="20" t="n"/>
      <c r="E35" s="20" t="n"/>
      <c r="F35" s="19" t="n"/>
      <c r="G35" s="21">
        <f>IF(OR(A35="",F35=""),"",IFERROR(INDEX('Parâmetros'!$B$6:$B$9,MATCH(F35,'Parâmetros'!$A$6:$A$9,0)),""))</f>
        <v/>
      </c>
      <c r="H35" s="22">
        <f>IF(OR(A35="",E35="",G35=""),"",E35*(1+G35))</f>
        <v/>
      </c>
      <c r="I35" s="22">
        <f>IF(OR(A35="",D35="",E35=""),"",E35-D35)</f>
        <v/>
      </c>
      <c r="J35" s="21">
        <f>IF(OR(A35="",I35=""),"",IFERROR(I35/E35,""))</f>
        <v/>
      </c>
      <c r="K35" s="21">
        <f>IF(OR(A35="",I35=""),"",IFERROR(I35/D35,""))</f>
        <v/>
      </c>
      <c r="L35" s="23" t="n"/>
      <c r="M35" s="22">
        <f>IF(OR(A35="",D35="",L35=""),"",IFERROR(D35/(1-L35),""))</f>
        <v/>
      </c>
      <c r="N35" s="22">
        <f>IF(OR(A35="",M35="",G35=""),"",M35*(1+G35))</f>
        <v/>
      </c>
      <c r="O35" s="22">
        <f>IF(OR(A35="",E35="",M35=""),"",M35-E35)</f>
        <v/>
      </c>
      <c r="P35" s="24" t="n"/>
      <c r="Q35" s="22">
        <f>IF(OR(A35="",E35="",P35=""),"",E35*P35)</f>
        <v/>
      </c>
      <c r="R35" s="22">
        <f>IF(OR(A35="",I35="",P35=""),"",I35*P35)</f>
        <v/>
      </c>
      <c r="S35" s="22">
        <f>IF(OR(A35="",H35="",P35=""),"",H35*P35)</f>
        <v/>
      </c>
      <c r="T35" s="25">
        <f>IF(COUNTA(A35:F35,L35,P35,U35)=0,"",IF(A35="","Falta código",IF(COUNTIF($A$6:$A$105,A35)&gt;1,"Código duplicado",IF(B35="","Falta designação",IF(D35="","Falta custo",IF(E35="","Falta preço sem IVA",IF(F35="","Falta categoria de IVA",IF(G35="","Taxa de IVA por configurar",IF(L35="","Falta margem objetivo",IF(M35="","Margem objetivo inválida",IF(P35="","Falta quantidade",IF(D35=0,"Custo zero — rever",IF(E35&lt;D35,"Preço abaixo do custo",IF(E35&lt;M35,"Abaixo do preço objetivo","OK"))))))))))))))</f>
        <v/>
      </c>
      <c r="U35" s="26" t="n"/>
    </row>
    <row r="36">
      <c r="A36" s="19" t="n"/>
      <c r="B36" s="19" t="n"/>
      <c r="C36" s="19" t="n"/>
      <c r="D36" s="20" t="n"/>
      <c r="E36" s="20" t="n"/>
      <c r="F36" s="19" t="n"/>
      <c r="G36" s="21">
        <f>IF(OR(A36="",F36=""),"",IFERROR(INDEX('Parâmetros'!$B$6:$B$9,MATCH(F36,'Parâmetros'!$A$6:$A$9,0)),""))</f>
        <v/>
      </c>
      <c r="H36" s="22">
        <f>IF(OR(A36="",E36="",G36=""),"",E36*(1+G36))</f>
        <v/>
      </c>
      <c r="I36" s="22">
        <f>IF(OR(A36="",D36="",E36=""),"",E36-D36)</f>
        <v/>
      </c>
      <c r="J36" s="21">
        <f>IF(OR(A36="",I36=""),"",IFERROR(I36/E36,""))</f>
        <v/>
      </c>
      <c r="K36" s="21">
        <f>IF(OR(A36="",I36=""),"",IFERROR(I36/D36,""))</f>
        <v/>
      </c>
      <c r="L36" s="23" t="n"/>
      <c r="M36" s="22">
        <f>IF(OR(A36="",D36="",L36=""),"",IFERROR(D36/(1-L36),""))</f>
        <v/>
      </c>
      <c r="N36" s="22">
        <f>IF(OR(A36="",M36="",G36=""),"",M36*(1+G36))</f>
        <v/>
      </c>
      <c r="O36" s="22">
        <f>IF(OR(A36="",E36="",M36=""),"",M36-E36)</f>
        <v/>
      </c>
      <c r="P36" s="24" t="n"/>
      <c r="Q36" s="22">
        <f>IF(OR(A36="",E36="",P36=""),"",E36*P36)</f>
        <v/>
      </c>
      <c r="R36" s="22">
        <f>IF(OR(A36="",I36="",P36=""),"",I36*P36)</f>
        <v/>
      </c>
      <c r="S36" s="22">
        <f>IF(OR(A36="",H36="",P36=""),"",H36*P36)</f>
        <v/>
      </c>
      <c r="T36" s="25">
        <f>IF(COUNTA(A36:F36,L36,P36,U36)=0,"",IF(A36="","Falta código",IF(COUNTIF($A$6:$A$105,A36)&gt;1,"Código duplicado",IF(B36="","Falta designação",IF(D36="","Falta custo",IF(E36="","Falta preço sem IVA",IF(F36="","Falta categoria de IVA",IF(G36="","Taxa de IVA por configurar",IF(L36="","Falta margem objetivo",IF(M36="","Margem objetivo inválida",IF(P36="","Falta quantidade",IF(D36=0,"Custo zero — rever",IF(E36&lt;D36,"Preço abaixo do custo",IF(E36&lt;M36,"Abaixo do preço objetivo","OK"))))))))))))))</f>
        <v/>
      </c>
      <c r="U36" s="26" t="n"/>
    </row>
    <row r="37">
      <c r="A37" s="19" t="n"/>
      <c r="B37" s="19" t="n"/>
      <c r="C37" s="19" t="n"/>
      <c r="D37" s="20" t="n"/>
      <c r="E37" s="20" t="n"/>
      <c r="F37" s="19" t="n"/>
      <c r="G37" s="21">
        <f>IF(OR(A37="",F37=""),"",IFERROR(INDEX('Parâmetros'!$B$6:$B$9,MATCH(F37,'Parâmetros'!$A$6:$A$9,0)),""))</f>
        <v/>
      </c>
      <c r="H37" s="22">
        <f>IF(OR(A37="",E37="",G37=""),"",E37*(1+G37))</f>
        <v/>
      </c>
      <c r="I37" s="22">
        <f>IF(OR(A37="",D37="",E37=""),"",E37-D37)</f>
        <v/>
      </c>
      <c r="J37" s="21">
        <f>IF(OR(A37="",I37=""),"",IFERROR(I37/E37,""))</f>
        <v/>
      </c>
      <c r="K37" s="21">
        <f>IF(OR(A37="",I37=""),"",IFERROR(I37/D37,""))</f>
        <v/>
      </c>
      <c r="L37" s="23" t="n"/>
      <c r="M37" s="22">
        <f>IF(OR(A37="",D37="",L37=""),"",IFERROR(D37/(1-L37),""))</f>
        <v/>
      </c>
      <c r="N37" s="22">
        <f>IF(OR(A37="",M37="",G37=""),"",M37*(1+G37))</f>
        <v/>
      </c>
      <c r="O37" s="22">
        <f>IF(OR(A37="",E37="",M37=""),"",M37-E37)</f>
        <v/>
      </c>
      <c r="P37" s="24" t="n"/>
      <c r="Q37" s="22">
        <f>IF(OR(A37="",E37="",P37=""),"",E37*P37)</f>
        <v/>
      </c>
      <c r="R37" s="22">
        <f>IF(OR(A37="",I37="",P37=""),"",I37*P37)</f>
        <v/>
      </c>
      <c r="S37" s="22">
        <f>IF(OR(A37="",H37="",P37=""),"",H37*P37)</f>
        <v/>
      </c>
      <c r="T37" s="25">
        <f>IF(COUNTA(A37:F37,L37,P37,U37)=0,"",IF(A37="","Falta código",IF(COUNTIF($A$6:$A$105,A37)&gt;1,"Código duplicado",IF(B37="","Falta designação",IF(D37="","Falta custo",IF(E37="","Falta preço sem IVA",IF(F37="","Falta categoria de IVA",IF(G37="","Taxa de IVA por configurar",IF(L37="","Falta margem objetivo",IF(M37="","Margem objetivo inválida",IF(P37="","Falta quantidade",IF(D37=0,"Custo zero — rever",IF(E37&lt;D37,"Preço abaixo do custo",IF(E37&lt;M37,"Abaixo do preço objetivo","OK"))))))))))))))</f>
        <v/>
      </c>
      <c r="U37" s="26" t="n"/>
    </row>
    <row r="38">
      <c r="A38" s="19" t="n"/>
      <c r="B38" s="19" t="n"/>
      <c r="C38" s="19" t="n"/>
      <c r="D38" s="20" t="n"/>
      <c r="E38" s="20" t="n"/>
      <c r="F38" s="19" t="n"/>
      <c r="G38" s="21">
        <f>IF(OR(A38="",F38=""),"",IFERROR(INDEX('Parâmetros'!$B$6:$B$9,MATCH(F38,'Parâmetros'!$A$6:$A$9,0)),""))</f>
        <v/>
      </c>
      <c r="H38" s="22">
        <f>IF(OR(A38="",E38="",G38=""),"",E38*(1+G38))</f>
        <v/>
      </c>
      <c r="I38" s="22">
        <f>IF(OR(A38="",D38="",E38=""),"",E38-D38)</f>
        <v/>
      </c>
      <c r="J38" s="21">
        <f>IF(OR(A38="",I38=""),"",IFERROR(I38/E38,""))</f>
        <v/>
      </c>
      <c r="K38" s="21">
        <f>IF(OR(A38="",I38=""),"",IFERROR(I38/D38,""))</f>
        <v/>
      </c>
      <c r="L38" s="23" t="n"/>
      <c r="M38" s="22">
        <f>IF(OR(A38="",D38="",L38=""),"",IFERROR(D38/(1-L38),""))</f>
        <v/>
      </c>
      <c r="N38" s="22">
        <f>IF(OR(A38="",M38="",G38=""),"",M38*(1+G38))</f>
        <v/>
      </c>
      <c r="O38" s="22">
        <f>IF(OR(A38="",E38="",M38=""),"",M38-E38)</f>
        <v/>
      </c>
      <c r="P38" s="24" t="n"/>
      <c r="Q38" s="22">
        <f>IF(OR(A38="",E38="",P38=""),"",E38*P38)</f>
        <v/>
      </c>
      <c r="R38" s="22">
        <f>IF(OR(A38="",I38="",P38=""),"",I38*P38)</f>
        <v/>
      </c>
      <c r="S38" s="22">
        <f>IF(OR(A38="",H38="",P38=""),"",H38*P38)</f>
        <v/>
      </c>
      <c r="T38" s="25">
        <f>IF(COUNTA(A38:F38,L38,P38,U38)=0,"",IF(A38="","Falta código",IF(COUNTIF($A$6:$A$105,A38)&gt;1,"Código duplicado",IF(B38="","Falta designação",IF(D38="","Falta custo",IF(E38="","Falta preço sem IVA",IF(F38="","Falta categoria de IVA",IF(G38="","Taxa de IVA por configurar",IF(L38="","Falta margem objetivo",IF(M38="","Margem objetivo inválida",IF(P38="","Falta quantidade",IF(D38=0,"Custo zero — rever",IF(E38&lt;D38,"Preço abaixo do custo",IF(E38&lt;M38,"Abaixo do preço objetivo","OK"))))))))))))))</f>
        <v/>
      </c>
      <c r="U38" s="26" t="n"/>
    </row>
    <row r="39">
      <c r="A39" s="19" t="n"/>
      <c r="B39" s="19" t="n"/>
      <c r="C39" s="19" t="n"/>
      <c r="D39" s="20" t="n"/>
      <c r="E39" s="20" t="n"/>
      <c r="F39" s="19" t="n"/>
      <c r="G39" s="21">
        <f>IF(OR(A39="",F39=""),"",IFERROR(INDEX('Parâmetros'!$B$6:$B$9,MATCH(F39,'Parâmetros'!$A$6:$A$9,0)),""))</f>
        <v/>
      </c>
      <c r="H39" s="22">
        <f>IF(OR(A39="",E39="",G39=""),"",E39*(1+G39))</f>
        <v/>
      </c>
      <c r="I39" s="22">
        <f>IF(OR(A39="",D39="",E39=""),"",E39-D39)</f>
        <v/>
      </c>
      <c r="J39" s="21">
        <f>IF(OR(A39="",I39=""),"",IFERROR(I39/E39,""))</f>
        <v/>
      </c>
      <c r="K39" s="21">
        <f>IF(OR(A39="",I39=""),"",IFERROR(I39/D39,""))</f>
        <v/>
      </c>
      <c r="L39" s="23" t="n"/>
      <c r="M39" s="22">
        <f>IF(OR(A39="",D39="",L39=""),"",IFERROR(D39/(1-L39),""))</f>
        <v/>
      </c>
      <c r="N39" s="22">
        <f>IF(OR(A39="",M39="",G39=""),"",M39*(1+G39))</f>
        <v/>
      </c>
      <c r="O39" s="22">
        <f>IF(OR(A39="",E39="",M39=""),"",M39-E39)</f>
        <v/>
      </c>
      <c r="P39" s="24" t="n"/>
      <c r="Q39" s="22">
        <f>IF(OR(A39="",E39="",P39=""),"",E39*P39)</f>
        <v/>
      </c>
      <c r="R39" s="22">
        <f>IF(OR(A39="",I39="",P39=""),"",I39*P39)</f>
        <v/>
      </c>
      <c r="S39" s="22">
        <f>IF(OR(A39="",H39="",P39=""),"",H39*P39)</f>
        <v/>
      </c>
      <c r="T39" s="25">
        <f>IF(COUNTA(A39:F39,L39,P39,U39)=0,"",IF(A39="","Falta código",IF(COUNTIF($A$6:$A$105,A39)&gt;1,"Código duplicado",IF(B39="","Falta designação",IF(D39="","Falta custo",IF(E39="","Falta preço sem IVA",IF(F39="","Falta categoria de IVA",IF(G39="","Taxa de IVA por configurar",IF(L39="","Falta margem objetivo",IF(M39="","Margem objetivo inválida",IF(P39="","Falta quantidade",IF(D39=0,"Custo zero — rever",IF(E39&lt;D39,"Preço abaixo do custo",IF(E39&lt;M39,"Abaixo do preço objetivo","OK"))))))))))))))</f>
        <v/>
      </c>
      <c r="U39" s="26" t="n"/>
    </row>
    <row r="40">
      <c r="A40" s="19" t="n"/>
      <c r="B40" s="19" t="n"/>
      <c r="C40" s="19" t="n"/>
      <c r="D40" s="20" t="n"/>
      <c r="E40" s="20" t="n"/>
      <c r="F40" s="19" t="n"/>
      <c r="G40" s="21">
        <f>IF(OR(A40="",F40=""),"",IFERROR(INDEX('Parâmetros'!$B$6:$B$9,MATCH(F40,'Parâmetros'!$A$6:$A$9,0)),""))</f>
        <v/>
      </c>
      <c r="H40" s="22">
        <f>IF(OR(A40="",E40="",G40=""),"",E40*(1+G40))</f>
        <v/>
      </c>
      <c r="I40" s="22">
        <f>IF(OR(A40="",D40="",E40=""),"",E40-D40)</f>
        <v/>
      </c>
      <c r="J40" s="21">
        <f>IF(OR(A40="",I40=""),"",IFERROR(I40/E40,""))</f>
        <v/>
      </c>
      <c r="K40" s="21">
        <f>IF(OR(A40="",I40=""),"",IFERROR(I40/D40,""))</f>
        <v/>
      </c>
      <c r="L40" s="23" t="n"/>
      <c r="M40" s="22">
        <f>IF(OR(A40="",D40="",L40=""),"",IFERROR(D40/(1-L40),""))</f>
        <v/>
      </c>
      <c r="N40" s="22">
        <f>IF(OR(A40="",M40="",G40=""),"",M40*(1+G40))</f>
        <v/>
      </c>
      <c r="O40" s="22">
        <f>IF(OR(A40="",E40="",M40=""),"",M40-E40)</f>
        <v/>
      </c>
      <c r="P40" s="24" t="n"/>
      <c r="Q40" s="22">
        <f>IF(OR(A40="",E40="",P40=""),"",E40*P40)</f>
        <v/>
      </c>
      <c r="R40" s="22">
        <f>IF(OR(A40="",I40="",P40=""),"",I40*P40)</f>
        <v/>
      </c>
      <c r="S40" s="22">
        <f>IF(OR(A40="",H40="",P40=""),"",H40*P40)</f>
        <v/>
      </c>
      <c r="T40" s="25">
        <f>IF(COUNTA(A40:F40,L40,P40,U40)=0,"",IF(A40="","Falta código",IF(COUNTIF($A$6:$A$105,A40)&gt;1,"Código duplicado",IF(B40="","Falta designação",IF(D40="","Falta custo",IF(E40="","Falta preço sem IVA",IF(F40="","Falta categoria de IVA",IF(G40="","Taxa de IVA por configurar",IF(L40="","Falta margem objetivo",IF(M40="","Margem objetivo inválida",IF(P40="","Falta quantidade",IF(D40=0,"Custo zero — rever",IF(E40&lt;D40,"Preço abaixo do custo",IF(E40&lt;M40,"Abaixo do preço objetivo","OK"))))))))))))))</f>
        <v/>
      </c>
      <c r="U40" s="26" t="n"/>
    </row>
    <row r="41">
      <c r="A41" s="19" t="n"/>
      <c r="B41" s="19" t="n"/>
      <c r="C41" s="19" t="n"/>
      <c r="D41" s="20" t="n"/>
      <c r="E41" s="20" t="n"/>
      <c r="F41" s="19" t="n"/>
      <c r="G41" s="21">
        <f>IF(OR(A41="",F41=""),"",IFERROR(INDEX('Parâmetros'!$B$6:$B$9,MATCH(F41,'Parâmetros'!$A$6:$A$9,0)),""))</f>
        <v/>
      </c>
      <c r="H41" s="22">
        <f>IF(OR(A41="",E41="",G41=""),"",E41*(1+G41))</f>
        <v/>
      </c>
      <c r="I41" s="22">
        <f>IF(OR(A41="",D41="",E41=""),"",E41-D41)</f>
        <v/>
      </c>
      <c r="J41" s="21">
        <f>IF(OR(A41="",I41=""),"",IFERROR(I41/E41,""))</f>
        <v/>
      </c>
      <c r="K41" s="21">
        <f>IF(OR(A41="",I41=""),"",IFERROR(I41/D41,""))</f>
        <v/>
      </c>
      <c r="L41" s="23" t="n"/>
      <c r="M41" s="22">
        <f>IF(OR(A41="",D41="",L41=""),"",IFERROR(D41/(1-L41),""))</f>
        <v/>
      </c>
      <c r="N41" s="22">
        <f>IF(OR(A41="",M41="",G41=""),"",M41*(1+G41))</f>
        <v/>
      </c>
      <c r="O41" s="22">
        <f>IF(OR(A41="",E41="",M41=""),"",M41-E41)</f>
        <v/>
      </c>
      <c r="P41" s="24" t="n"/>
      <c r="Q41" s="22">
        <f>IF(OR(A41="",E41="",P41=""),"",E41*P41)</f>
        <v/>
      </c>
      <c r="R41" s="22">
        <f>IF(OR(A41="",I41="",P41=""),"",I41*P41)</f>
        <v/>
      </c>
      <c r="S41" s="22">
        <f>IF(OR(A41="",H41="",P41=""),"",H41*P41)</f>
        <v/>
      </c>
      <c r="T41" s="25">
        <f>IF(COUNTA(A41:F41,L41,P41,U41)=0,"",IF(A41="","Falta código",IF(COUNTIF($A$6:$A$105,A41)&gt;1,"Código duplicado",IF(B41="","Falta designação",IF(D41="","Falta custo",IF(E41="","Falta preço sem IVA",IF(F41="","Falta categoria de IVA",IF(G41="","Taxa de IVA por configurar",IF(L41="","Falta margem objetivo",IF(M41="","Margem objetivo inválida",IF(P41="","Falta quantidade",IF(D41=0,"Custo zero — rever",IF(E41&lt;D41,"Preço abaixo do custo",IF(E41&lt;M41,"Abaixo do preço objetivo","OK"))))))))))))))</f>
        <v/>
      </c>
      <c r="U41" s="26" t="n"/>
    </row>
    <row r="42">
      <c r="A42" s="19" t="n"/>
      <c r="B42" s="19" t="n"/>
      <c r="C42" s="19" t="n"/>
      <c r="D42" s="20" t="n"/>
      <c r="E42" s="20" t="n"/>
      <c r="F42" s="19" t="n"/>
      <c r="G42" s="21">
        <f>IF(OR(A42="",F42=""),"",IFERROR(INDEX('Parâmetros'!$B$6:$B$9,MATCH(F42,'Parâmetros'!$A$6:$A$9,0)),""))</f>
        <v/>
      </c>
      <c r="H42" s="22">
        <f>IF(OR(A42="",E42="",G42=""),"",E42*(1+G42))</f>
        <v/>
      </c>
      <c r="I42" s="22">
        <f>IF(OR(A42="",D42="",E42=""),"",E42-D42)</f>
        <v/>
      </c>
      <c r="J42" s="21">
        <f>IF(OR(A42="",I42=""),"",IFERROR(I42/E42,""))</f>
        <v/>
      </c>
      <c r="K42" s="21">
        <f>IF(OR(A42="",I42=""),"",IFERROR(I42/D42,""))</f>
        <v/>
      </c>
      <c r="L42" s="23" t="n"/>
      <c r="M42" s="22">
        <f>IF(OR(A42="",D42="",L42=""),"",IFERROR(D42/(1-L42),""))</f>
        <v/>
      </c>
      <c r="N42" s="22">
        <f>IF(OR(A42="",M42="",G42=""),"",M42*(1+G42))</f>
        <v/>
      </c>
      <c r="O42" s="22">
        <f>IF(OR(A42="",E42="",M42=""),"",M42-E42)</f>
        <v/>
      </c>
      <c r="P42" s="24" t="n"/>
      <c r="Q42" s="22">
        <f>IF(OR(A42="",E42="",P42=""),"",E42*P42)</f>
        <v/>
      </c>
      <c r="R42" s="22">
        <f>IF(OR(A42="",I42="",P42=""),"",I42*P42)</f>
        <v/>
      </c>
      <c r="S42" s="22">
        <f>IF(OR(A42="",H42="",P42=""),"",H42*P42)</f>
        <v/>
      </c>
      <c r="T42" s="25">
        <f>IF(COUNTA(A42:F42,L42,P42,U42)=0,"",IF(A42="","Falta código",IF(COUNTIF($A$6:$A$105,A42)&gt;1,"Código duplicado",IF(B42="","Falta designação",IF(D42="","Falta custo",IF(E42="","Falta preço sem IVA",IF(F42="","Falta categoria de IVA",IF(G42="","Taxa de IVA por configurar",IF(L42="","Falta margem objetivo",IF(M42="","Margem objetivo inválida",IF(P42="","Falta quantidade",IF(D42=0,"Custo zero — rever",IF(E42&lt;D42,"Preço abaixo do custo",IF(E42&lt;M42,"Abaixo do preço objetivo","OK"))))))))))))))</f>
        <v/>
      </c>
      <c r="U42" s="26" t="n"/>
    </row>
    <row r="43">
      <c r="A43" s="19" t="n"/>
      <c r="B43" s="19" t="n"/>
      <c r="C43" s="19" t="n"/>
      <c r="D43" s="20" t="n"/>
      <c r="E43" s="20" t="n"/>
      <c r="F43" s="19" t="n"/>
      <c r="G43" s="21">
        <f>IF(OR(A43="",F43=""),"",IFERROR(INDEX('Parâmetros'!$B$6:$B$9,MATCH(F43,'Parâmetros'!$A$6:$A$9,0)),""))</f>
        <v/>
      </c>
      <c r="H43" s="22">
        <f>IF(OR(A43="",E43="",G43=""),"",E43*(1+G43))</f>
        <v/>
      </c>
      <c r="I43" s="22">
        <f>IF(OR(A43="",D43="",E43=""),"",E43-D43)</f>
        <v/>
      </c>
      <c r="J43" s="21">
        <f>IF(OR(A43="",I43=""),"",IFERROR(I43/E43,""))</f>
        <v/>
      </c>
      <c r="K43" s="21">
        <f>IF(OR(A43="",I43=""),"",IFERROR(I43/D43,""))</f>
        <v/>
      </c>
      <c r="L43" s="23" t="n"/>
      <c r="M43" s="22">
        <f>IF(OR(A43="",D43="",L43=""),"",IFERROR(D43/(1-L43),""))</f>
        <v/>
      </c>
      <c r="N43" s="22">
        <f>IF(OR(A43="",M43="",G43=""),"",M43*(1+G43))</f>
        <v/>
      </c>
      <c r="O43" s="22">
        <f>IF(OR(A43="",E43="",M43=""),"",M43-E43)</f>
        <v/>
      </c>
      <c r="P43" s="24" t="n"/>
      <c r="Q43" s="22">
        <f>IF(OR(A43="",E43="",P43=""),"",E43*P43)</f>
        <v/>
      </c>
      <c r="R43" s="22">
        <f>IF(OR(A43="",I43="",P43=""),"",I43*P43)</f>
        <v/>
      </c>
      <c r="S43" s="22">
        <f>IF(OR(A43="",H43="",P43=""),"",H43*P43)</f>
        <v/>
      </c>
      <c r="T43" s="25">
        <f>IF(COUNTA(A43:F43,L43,P43,U43)=0,"",IF(A43="","Falta código",IF(COUNTIF($A$6:$A$105,A43)&gt;1,"Código duplicado",IF(B43="","Falta designação",IF(D43="","Falta custo",IF(E43="","Falta preço sem IVA",IF(F43="","Falta categoria de IVA",IF(G43="","Taxa de IVA por configurar",IF(L43="","Falta margem objetivo",IF(M43="","Margem objetivo inválida",IF(P43="","Falta quantidade",IF(D43=0,"Custo zero — rever",IF(E43&lt;D43,"Preço abaixo do custo",IF(E43&lt;M43,"Abaixo do preço objetivo","OK"))))))))))))))</f>
        <v/>
      </c>
      <c r="U43" s="26" t="n"/>
    </row>
    <row r="44">
      <c r="A44" s="19" t="n"/>
      <c r="B44" s="19" t="n"/>
      <c r="C44" s="19" t="n"/>
      <c r="D44" s="20" t="n"/>
      <c r="E44" s="20" t="n"/>
      <c r="F44" s="19" t="n"/>
      <c r="G44" s="21">
        <f>IF(OR(A44="",F44=""),"",IFERROR(INDEX('Parâmetros'!$B$6:$B$9,MATCH(F44,'Parâmetros'!$A$6:$A$9,0)),""))</f>
        <v/>
      </c>
      <c r="H44" s="22">
        <f>IF(OR(A44="",E44="",G44=""),"",E44*(1+G44))</f>
        <v/>
      </c>
      <c r="I44" s="22">
        <f>IF(OR(A44="",D44="",E44=""),"",E44-D44)</f>
        <v/>
      </c>
      <c r="J44" s="21">
        <f>IF(OR(A44="",I44=""),"",IFERROR(I44/E44,""))</f>
        <v/>
      </c>
      <c r="K44" s="21">
        <f>IF(OR(A44="",I44=""),"",IFERROR(I44/D44,""))</f>
        <v/>
      </c>
      <c r="L44" s="23" t="n"/>
      <c r="M44" s="22">
        <f>IF(OR(A44="",D44="",L44=""),"",IFERROR(D44/(1-L44),""))</f>
        <v/>
      </c>
      <c r="N44" s="22">
        <f>IF(OR(A44="",M44="",G44=""),"",M44*(1+G44))</f>
        <v/>
      </c>
      <c r="O44" s="22">
        <f>IF(OR(A44="",E44="",M44=""),"",M44-E44)</f>
        <v/>
      </c>
      <c r="P44" s="24" t="n"/>
      <c r="Q44" s="22">
        <f>IF(OR(A44="",E44="",P44=""),"",E44*P44)</f>
        <v/>
      </c>
      <c r="R44" s="22">
        <f>IF(OR(A44="",I44="",P44=""),"",I44*P44)</f>
        <v/>
      </c>
      <c r="S44" s="22">
        <f>IF(OR(A44="",H44="",P44=""),"",H44*P44)</f>
        <v/>
      </c>
      <c r="T44" s="25">
        <f>IF(COUNTA(A44:F44,L44,P44,U44)=0,"",IF(A44="","Falta código",IF(COUNTIF($A$6:$A$105,A44)&gt;1,"Código duplicado",IF(B44="","Falta designação",IF(D44="","Falta custo",IF(E44="","Falta preço sem IVA",IF(F44="","Falta categoria de IVA",IF(G44="","Taxa de IVA por configurar",IF(L44="","Falta margem objetivo",IF(M44="","Margem objetivo inválida",IF(P44="","Falta quantidade",IF(D44=0,"Custo zero — rever",IF(E44&lt;D44,"Preço abaixo do custo",IF(E44&lt;M44,"Abaixo do preço objetivo","OK"))))))))))))))</f>
        <v/>
      </c>
      <c r="U44" s="26" t="n"/>
    </row>
    <row r="45">
      <c r="A45" s="19" t="n"/>
      <c r="B45" s="19" t="n"/>
      <c r="C45" s="19" t="n"/>
      <c r="D45" s="20" t="n"/>
      <c r="E45" s="20" t="n"/>
      <c r="F45" s="19" t="n"/>
      <c r="G45" s="21">
        <f>IF(OR(A45="",F45=""),"",IFERROR(INDEX('Parâmetros'!$B$6:$B$9,MATCH(F45,'Parâmetros'!$A$6:$A$9,0)),""))</f>
        <v/>
      </c>
      <c r="H45" s="22">
        <f>IF(OR(A45="",E45="",G45=""),"",E45*(1+G45))</f>
        <v/>
      </c>
      <c r="I45" s="22">
        <f>IF(OR(A45="",D45="",E45=""),"",E45-D45)</f>
        <v/>
      </c>
      <c r="J45" s="21">
        <f>IF(OR(A45="",I45=""),"",IFERROR(I45/E45,""))</f>
        <v/>
      </c>
      <c r="K45" s="21">
        <f>IF(OR(A45="",I45=""),"",IFERROR(I45/D45,""))</f>
        <v/>
      </c>
      <c r="L45" s="23" t="n"/>
      <c r="M45" s="22">
        <f>IF(OR(A45="",D45="",L45=""),"",IFERROR(D45/(1-L45),""))</f>
        <v/>
      </c>
      <c r="N45" s="22">
        <f>IF(OR(A45="",M45="",G45=""),"",M45*(1+G45))</f>
        <v/>
      </c>
      <c r="O45" s="22">
        <f>IF(OR(A45="",E45="",M45=""),"",M45-E45)</f>
        <v/>
      </c>
      <c r="P45" s="24" t="n"/>
      <c r="Q45" s="22">
        <f>IF(OR(A45="",E45="",P45=""),"",E45*P45)</f>
        <v/>
      </c>
      <c r="R45" s="22">
        <f>IF(OR(A45="",I45="",P45=""),"",I45*P45)</f>
        <v/>
      </c>
      <c r="S45" s="22">
        <f>IF(OR(A45="",H45="",P45=""),"",H45*P45)</f>
        <v/>
      </c>
      <c r="T45" s="25">
        <f>IF(COUNTA(A45:F45,L45,P45,U45)=0,"",IF(A45="","Falta código",IF(COUNTIF($A$6:$A$105,A45)&gt;1,"Código duplicado",IF(B45="","Falta designação",IF(D45="","Falta custo",IF(E45="","Falta preço sem IVA",IF(F45="","Falta categoria de IVA",IF(G45="","Taxa de IVA por configurar",IF(L45="","Falta margem objetivo",IF(M45="","Margem objetivo inválida",IF(P45="","Falta quantidade",IF(D45=0,"Custo zero — rever",IF(E45&lt;D45,"Preço abaixo do custo",IF(E45&lt;M45,"Abaixo do preço objetivo","OK"))))))))))))))</f>
        <v/>
      </c>
      <c r="U45" s="26" t="n"/>
    </row>
    <row r="46">
      <c r="A46" s="19" t="n"/>
      <c r="B46" s="19" t="n"/>
      <c r="C46" s="19" t="n"/>
      <c r="D46" s="20" t="n"/>
      <c r="E46" s="20" t="n"/>
      <c r="F46" s="19" t="n"/>
      <c r="G46" s="21">
        <f>IF(OR(A46="",F46=""),"",IFERROR(INDEX('Parâmetros'!$B$6:$B$9,MATCH(F46,'Parâmetros'!$A$6:$A$9,0)),""))</f>
        <v/>
      </c>
      <c r="H46" s="22">
        <f>IF(OR(A46="",E46="",G46=""),"",E46*(1+G46))</f>
        <v/>
      </c>
      <c r="I46" s="22">
        <f>IF(OR(A46="",D46="",E46=""),"",E46-D46)</f>
        <v/>
      </c>
      <c r="J46" s="21">
        <f>IF(OR(A46="",I46=""),"",IFERROR(I46/E46,""))</f>
        <v/>
      </c>
      <c r="K46" s="21">
        <f>IF(OR(A46="",I46=""),"",IFERROR(I46/D46,""))</f>
        <v/>
      </c>
      <c r="L46" s="23" t="n"/>
      <c r="M46" s="22">
        <f>IF(OR(A46="",D46="",L46=""),"",IFERROR(D46/(1-L46),""))</f>
        <v/>
      </c>
      <c r="N46" s="22">
        <f>IF(OR(A46="",M46="",G46=""),"",M46*(1+G46))</f>
        <v/>
      </c>
      <c r="O46" s="22">
        <f>IF(OR(A46="",E46="",M46=""),"",M46-E46)</f>
        <v/>
      </c>
      <c r="P46" s="24" t="n"/>
      <c r="Q46" s="22">
        <f>IF(OR(A46="",E46="",P46=""),"",E46*P46)</f>
        <v/>
      </c>
      <c r="R46" s="22">
        <f>IF(OR(A46="",I46="",P46=""),"",I46*P46)</f>
        <v/>
      </c>
      <c r="S46" s="22">
        <f>IF(OR(A46="",H46="",P46=""),"",H46*P46)</f>
        <v/>
      </c>
      <c r="T46" s="25">
        <f>IF(COUNTA(A46:F46,L46,P46,U46)=0,"",IF(A46="","Falta código",IF(COUNTIF($A$6:$A$105,A46)&gt;1,"Código duplicado",IF(B46="","Falta designação",IF(D46="","Falta custo",IF(E46="","Falta preço sem IVA",IF(F46="","Falta categoria de IVA",IF(G46="","Taxa de IVA por configurar",IF(L46="","Falta margem objetivo",IF(M46="","Margem objetivo inválida",IF(P46="","Falta quantidade",IF(D46=0,"Custo zero — rever",IF(E46&lt;D46,"Preço abaixo do custo",IF(E46&lt;M46,"Abaixo do preço objetivo","OK"))))))))))))))</f>
        <v/>
      </c>
      <c r="U46" s="26" t="n"/>
    </row>
    <row r="47">
      <c r="A47" s="19" t="n"/>
      <c r="B47" s="19" t="n"/>
      <c r="C47" s="19" t="n"/>
      <c r="D47" s="20" t="n"/>
      <c r="E47" s="20" t="n"/>
      <c r="F47" s="19" t="n"/>
      <c r="G47" s="21">
        <f>IF(OR(A47="",F47=""),"",IFERROR(INDEX('Parâmetros'!$B$6:$B$9,MATCH(F47,'Parâmetros'!$A$6:$A$9,0)),""))</f>
        <v/>
      </c>
      <c r="H47" s="22">
        <f>IF(OR(A47="",E47="",G47=""),"",E47*(1+G47))</f>
        <v/>
      </c>
      <c r="I47" s="22">
        <f>IF(OR(A47="",D47="",E47=""),"",E47-D47)</f>
        <v/>
      </c>
      <c r="J47" s="21">
        <f>IF(OR(A47="",I47=""),"",IFERROR(I47/E47,""))</f>
        <v/>
      </c>
      <c r="K47" s="21">
        <f>IF(OR(A47="",I47=""),"",IFERROR(I47/D47,""))</f>
        <v/>
      </c>
      <c r="L47" s="23" t="n"/>
      <c r="M47" s="22">
        <f>IF(OR(A47="",D47="",L47=""),"",IFERROR(D47/(1-L47),""))</f>
        <v/>
      </c>
      <c r="N47" s="22">
        <f>IF(OR(A47="",M47="",G47=""),"",M47*(1+G47))</f>
        <v/>
      </c>
      <c r="O47" s="22">
        <f>IF(OR(A47="",E47="",M47=""),"",M47-E47)</f>
        <v/>
      </c>
      <c r="P47" s="24" t="n"/>
      <c r="Q47" s="22">
        <f>IF(OR(A47="",E47="",P47=""),"",E47*P47)</f>
        <v/>
      </c>
      <c r="R47" s="22">
        <f>IF(OR(A47="",I47="",P47=""),"",I47*P47)</f>
        <v/>
      </c>
      <c r="S47" s="22">
        <f>IF(OR(A47="",H47="",P47=""),"",H47*P47)</f>
        <v/>
      </c>
      <c r="T47" s="25">
        <f>IF(COUNTA(A47:F47,L47,P47,U47)=0,"",IF(A47="","Falta código",IF(COUNTIF($A$6:$A$105,A47)&gt;1,"Código duplicado",IF(B47="","Falta designação",IF(D47="","Falta custo",IF(E47="","Falta preço sem IVA",IF(F47="","Falta categoria de IVA",IF(G47="","Taxa de IVA por configurar",IF(L47="","Falta margem objetivo",IF(M47="","Margem objetivo inválida",IF(P47="","Falta quantidade",IF(D47=0,"Custo zero — rever",IF(E47&lt;D47,"Preço abaixo do custo",IF(E47&lt;M47,"Abaixo do preço objetivo","OK"))))))))))))))</f>
        <v/>
      </c>
      <c r="U47" s="26" t="n"/>
    </row>
    <row r="48">
      <c r="A48" s="19" t="n"/>
      <c r="B48" s="19" t="n"/>
      <c r="C48" s="19" t="n"/>
      <c r="D48" s="20" t="n"/>
      <c r="E48" s="20" t="n"/>
      <c r="F48" s="19" t="n"/>
      <c r="G48" s="21">
        <f>IF(OR(A48="",F48=""),"",IFERROR(INDEX('Parâmetros'!$B$6:$B$9,MATCH(F48,'Parâmetros'!$A$6:$A$9,0)),""))</f>
        <v/>
      </c>
      <c r="H48" s="22">
        <f>IF(OR(A48="",E48="",G48=""),"",E48*(1+G48))</f>
        <v/>
      </c>
      <c r="I48" s="22">
        <f>IF(OR(A48="",D48="",E48=""),"",E48-D48)</f>
        <v/>
      </c>
      <c r="J48" s="21">
        <f>IF(OR(A48="",I48=""),"",IFERROR(I48/E48,""))</f>
        <v/>
      </c>
      <c r="K48" s="21">
        <f>IF(OR(A48="",I48=""),"",IFERROR(I48/D48,""))</f>
        <v/>
      </c>
      <c r="L48" s="23" t="n"/>
      <c r="M48" s="22">
        <f>IF(OR(A48="",D48="",L48=""),"",IFERROR(D48/(1-L48),""))</f>
        <v/>
      </c>
      <c r="N48" s="22">
        <f>IF(OR(A48="",M48="",G48=""),"",M48*(1+G48))</f>
        <v/>
      </c>
      <c r="O48" s="22">
        <f>IF(OR(A48="",E48="",M48=""),"",M48-E48)</f>
        <v/>
      </c>
      <c r="P48" s="24" t="n"/>
      <c r="Q48" s="22">
        <f>IF(OR(A48="",E48="",P48=""),"",E48*P48)</f>
        <v/>
      </c>
      <c r="R48" s="22">
        <f>IF(OR(A48="",I48="",P48=""),"",I48*P48)</f>
        <v/>
      </c>
      <c r="S48" s="22">
        <f>IF(OR(A48="",H48="",P48=""),"",H48*P48)</f>
        <v/>
      </c>
      <c r="T48" s="25">
        <f>IF(COUNTA(A48:F48,L48,P48,U48)=0,"",IF(A48="","Falta código",IF(COUNTIF($A$6:$A$105,A48)&gt;1,"Código duplicado",IF(B48="","Falta designação",IF(D48="","Falta custo",IF(E48="","Falta preço sem IVA",IF(F48="","Falta categoria de IVA",IF(G48="","Taxa de IVA por configurar",IF(L48="","Falta margem objetivo",IF(M48="","Margem objetivo inválida",IF(P48="","Falta quantidade",IF(D48=0,"Custo zero — rever",IF(E48&lt;D48,"Preço abaixo do custo",IF(E48&lt;M48,"Abaixo do preço objetivo","OK"))))))))))))))</f>
        <v/>
      </c>
      <c r="U48" s="26" t="n"/>
    </row>
    <row r="49">
      <c r="A49" s="19" t="n"/>
      <c r="B49" s="19" t="n"/>
      <c r="C49" s="19" t="n"/>
      <c r="D49" s="20" t="n"/>
      <c r="E49" s="20" t="n"/>
      <c r="F49" s="19" t="n"/>
      <c r="G49" s="21">
        <f>IF(OR(A49="",F49=""),"",IFERROR(INDEX('Parâmetros'!$B$6:$B$9,MATCH(F49,'Parâmetros'!$A$6:$A$9,0)),""))</f>
        <v/>
      </c>
      <c r="H49" s="22">
        <f>IF(OR(A49="",E49="",G49=""),"",E49*(1+G49))</f>
        <v/>
      </c>
      <c r="I49" s="22">
        <f>IF(OR(A49="",D49="",E49=""),"",E49-D49)</f>
        <v/>
      </c>
      <c r="J49" s="21">
        <f>IF(OR(A49="",I49=""),"",IFERROR(I49/E49,""))</f>
        <v/>
      </c>
      <c r="K49" s="21">
        <f>IF(OR(A49="",I49=""),"",IFERROR(I49/D49,""))</f>
        <v/>
      </c>
      <c r="L49" s="23" t="n"/>
      <c r="M49" s="22">
        <f>IF(OR(A49="",D49="",L49=""),"",IFERROR(D49/(1-L49),""))</f>
        <v/>
      </c>
      <c r="N49" s="22">
        <f>IF(OR(A49="",M49="",G49=""),"",M49*(1+G49))</f>
        <v/>
      </c>
      <c r="O49" s="22">
        <f>IF(OR(A49="",E49="",M49=""),"",M49-E49)</f>
        <v/>
      </c>
      <c r="P49" s="24" t="n"/>
      <c r="Q49" s="22">
        <f>IF(OR(A49="",E49="",P49=""),"",E49*P49)</f>
        <v/>
      </c>
      <c r="R49" s="22">
        <f>IF(OR(A49="",I49="",P49=""),"",I49*P49)</f>
        <v/>
      </c>
      <c r="S49" s="22">
        <f>IF(OR(A49="",H49="",P49=""),"",H49*P49)</f>
        <v/>
      </c>
      <c r="T49" s="25">
        <f>IF(COUNTA(A49:F49,L49,P49,U49)=0,"",IF(A49="","Falta código",IF(COUNTIF($A$6:$A$105,A49)&gt;1,"Código duplicado",IF(B49="","Falta designação",IF(D49="","Falta custo",IF(E49="","Falta preço sem IVA",IF(F49="","Falta categoria de IVA",IF(G49="","Taxa de IVA por configurar",IF(L49="","Falta margem objetivo",IF(M49="","Margem objetivo inválida",IF(P49="","Falta quantidade",IF(D49=0,"Custo zero — rever",IF(E49&lt;D49,"Preço abaixo do custo",IF(E49&lt;M49,"Abaixo do preço objetivo","OK"))))))))))))))</f>
        <v/>
      </c>
      <c r="U49" s="26" t="n"/>
    </row>
    <row r="50">
      <c r="A50" s="19" t="n"/>
      <c r="B50" s="19" t="n"/>
      <c r="C50" s="19" t="n"/>
      <c r="D50" s="20" t="n"/>
      <c r="E50" s="20" t="n"/>
      <c r="F50" s="19" t="n"/>
      <c r="G50" s="21">
        <f>IF(OR(A50="",F50=""),"",IFERROR(INDEX('Parâmetros'!$B$6:$B$9,MATCH(F50,'Parâmetros'!$A$6:$A$9,0)),""))</f>
        <v/>
      </c>
      <c r="H50" s="22">
        <f>IF(OR(A50="",E50="",G50=""),"",E50*(1+G50))</f>
        <v/>
      </c>
      <c r="I50" s="22">
        <f>IF(OR(A50="",D50="",E50=""),"",E50-D50)</f>
        <v/>
      </c>
      <c r="J50" s="21">
        <f>IF(OR(A50="",I50=""),"",IFERROR(I50/E50,""))</f>
        <v/>
      </c>
      <c r="K50" s="21">
        <f>IF(OR(A50="",I50=""),"",IFERROR(I50/D50,""))</f>
        <v/>
      </c>
      <c r="L50" s="23" t="n"/>
      <c r="M50" s="22">
        <f>IF(OR(A50="",D50="",L50=""),"",IFERROR(D50/(1-L50),""))</f>
        <v/>
      </c>
      <c r="N50" s="22">
        <f>IF(OR(A50="",M50="",G50=""),"",M50*(1+G50))</f>
        <v/>
      </c>
      <c r="O50" s="22">
        <f>IF(OR(A50="",E50="",M50=""),"",M50-E50)</f>
        <v/>
      </c>
      <c r="P50" s="24" t="n"/>
      <c r="Q50" s="22">
        <f>IF(OR(A50="",E50="",P50=""),"",E50*P50)</f>
        <v/>
      </c>
      <c r="R50" s="22">
        <f>IF(OR(A50="",I50="",P50=""),"",I50*P50)</f>
        <v/>
      </c>
      <c r="S50" s="22">
        <f>IF(OR(A50="",H50="",P50=""),"",H50*P50)</f>
        <v/>
      </c>
      <c r="T50" s="25">
        <f>IF(COUNTA(A50:F50,L50,P50,U50)=0,"",IF(A50="","Falta código",IF(COUNTIF($A$6:$A$105,A50)&gt;1,"Código duplicado",IF(B50="","Falta designação",IF(D50="","Falta custo",IF(E50="","Falta preço sem IVA",IF(F50="","Falta categoria de IVA",IF(G50="","Taxa de IVA por configurar",IF(L50="","Falta margem objetivo",IF(M50="","Margem objetivo inválida",IF(P50="","Falta quantidade",IF(D50=0,"Custo zero — rever",IF(E50&lt;D50,"Preço abaixo do custo",IF(E50&lt;M50,"Abaixo do preço objetivo","OK"))))))))))))))</f>
        <v/>
      </c>
      <c r="U50" s="26" t="n"/>
    </row>
    <row r="51">
      <c r="A51" s="19" t="n"/>
      <c r="B51" s="19" t="n"/>
      <c r="C51" s="19" t="n"/>
      <c r="D51" s="20" t="n"/>
      <c r="E51" s="20" t="n"/>
      <c r="F51" s="19" t="n"/>
      <c r="G51" s="21">
        <f>IF(OR(A51="",F51=""),"",IFERROR(INDEX('Parâmetros'!$B$6:$B$9,MATCH(F51,'Parâmetros'!$A$6:$A$9,0)),""))</f>
        <v/>
      </c>
      <c r="H51" s="22">
        <f>IF(OR(A51="",E51="",G51=""),"",E51*(1+G51))</f>
        <v/>
      </c>
      <c r="I51" s="22">
        <f>IF(OR(A51="",D51="",E51=""),"",E51-D51)</f>
        <v/>
      </c>
      <c r="J51" s="21">
        <f>IF(OR(A51="",I51=""),"",IFERROR(I51/E51,""))</f>
        <v/>
      </c>
      <c r="K51" s="21">
        <f>IF(OR(A51="",I51=""),"",IFERROR(I51/D51,""))</f>
        <v/>
      </c>
      <c r="L51" s="23" t="n"/>
      <c r="M51" s="22">
        <f>IF(OR(A51="",D51="",L51=""),"",IFERROR(D51/(1-L51),""))</f>
        <v/>
      </c>
      <c r="N51" s="22">
        <f>IF(OR(A51="",M51="",G51=""),"",M51*(1+G51))</f>
        <v/>
      </c>
      <c r="O51" s="22">
        <f>IF(OR(A51="",E51="",M51=""),"",M51-E51)</f>
        <v/>
      </c>
      <c r="P51" s="24" t="n"/>
      <c r="Q51" s="22">
        <f>IF(OR(A51="",E51="",P51=""),"",E51*P51)</f>
        <v/>
      </c>
      <c r="R51" s="22">
        <f>IF(OR(A51="",I51="",P51=""),"",I51*P51)</f>
        <v/>
      </c>
      <c r="S51" s="22">
        <f>IF(OR(A51="",H51="",P51=""),"",H51*P51)</f>
        <v/>
      </c>
      <c r="T51" s="25">
        <f>IF(COUNTA(A51:F51,L51,P51,U51)=0,"",IF(A51="","Falta código",IF(COUNTIF($A$6:$A$105,A51)&gt;1,"Código duplicado",IF(B51="","Falta designação",IF(D51="","Falta custo",IF(E51="","Falta preço sem IVA",IF(F51="","Falta categoria de IVA",IF(G51="","Taxa de IVA por configurar",IF(L51="","Falta margem objetivo",IF(M51="","Margem objetivo inválida",IF(P51="","Falta quantidade",IF(D51=0,"Custo zero — rever",IF(E51&lt;D51,"Preço abaixo do custo",IF(E51&lt;M51,"Abaixo do preço objetivo","OK"))))))))))))))</f>
        <v/>
      </c>
      <c r="U51" s="26" t="n"/>
    </row>
    <row r="52">
      <c r="A52" s="19" t="n"/>
      <c r="B52" s="19" t="n"/>
      <c r="C52" s="19" t="n"/>
      <c r="D52" s="20" t="n"/>
      <c r="E52" s="20" t="n"/>
      <c r="F52" s="19" t="n"/>
      <c r="G52" s="21">
        <f>IF(OR(A52="",F52=""),"",IFERROR(INDEX('Parâmetros'!$B$6:$B$9,MATCH(F52,'Parâmetros'!$A$6:$A$9,0)),""))</f>
        <v/>
      </c>
      <c r="H52" s="22">
        <f>IF(OR(A52="",E52="",G52=""),"",E52*(1+G52))</f>
        <v/>
      </c>
      <c r="I52" s="22">
        <f>IF(OR(A52="",D52="",E52=""),"",E52-D52)</f>
        <v/>
      </c>
      <c r="J52" s="21">
        <f>IF(OR(A52="",I52=""),"",IFERROR(I52/E52,""))</f>
        <v/>
      </c>
      <c r="K52" s="21">
        <f>IF(OR(A52="",I52=""),"",IFERROR(I52/D52,""))</f>
        <v/>
      </c>
      <c r="L52" s="23" t="n"/>
      <c r="M52" s="22">
        <f>IF(OR(A52="",D52="",L52=""),"",IFERROR(D52/(1-L52),""))</f>
        <v/>
      </c>
      <c r="N52" s="22">
        <f>IF(OR(A52="",M52="",G52=""),"",M52*(1+G52))</f>
        <v/>
      </c>
      <c r="O52" s="22">
        <f>IF(OR(A52="",E52="",M52=""),"",M52-E52)</f>
        <v/>
      </c>
      <c r="P52" s="24" t="n"/>
      <c r="Q52" s="22">
        <f>IF(OR(A52="",E52="",P52=""),"",E52*P52)</f>
        <v/>
      </c>
      <c r="R52" s="22">
        <f>IF(OR(A52="",I52="",P52=""),"",I52*P52)</f>
        <v/>
      </c>
      <c r="S52" s="22">
        <f>IF(OR(A52="",H52="",P52=""),"",H52*P52)</f>
        <v/>
      </c>
      <c r="T52" s="25">
        <f>IF(COUNTA(A52:F52,L52,P52,U52)=0,"",IF(A52="","Falta código",IF(COUNTIF($A$6:$A$105,A52)&gt;1,"Código duplicado",IF(B52="","Falta designação",IF(D52="","Falta custo",IF(E52="","Falta preço sem IVA",IF(F52="","Falta categoria de IVA",IF(G52="","Taxa de IVA por configurar",IF(L52="","Falta margem objetivo",IF(M52="","Margem objetivo inválida",IF(P52="","Falta quantidade",IF(D52=0,"Custo zero — rever",IF(E52&lt;D52,"Preço abaixo do custo",IF(E52&lt;M52,"Abaixo do preço objetivo","OK"))))))))))))))</f>
        <v/>
      </c>
      <c r="U52" s="26" t="n"/>
    </row>
    <row r="53">
      <c r="A53" s="19" t="n"/>
      <c r="B53" s="19" t="n"/>
      <c r="C53" s="19" t="n"/>
      <c r="D53" s="20" t="n"/>
      <c r="E53" s="20" t="n"/>
      <c r="F53" s="19" t="n"/>
      <c r="G53" s="21">
        <f>IF(OR(A53="",F53=""),"",IFERROR(INDEX('Parâmetros'!$B$6:$B$9,MATCH(F53,'Parâmetros'!$A$6:$A$9,0)),""))</f>
        <v/>
      </c>
      <c r="H53" s="22">
        <f>IF(OR(A53="",E53="",G53=""),"",E53*(1+G53))</f>
        <v/>
      </c>
      <c r="I53" s="22">
        <f>IF(OR(A53="",D53="",E53=""),"",E53-D53)</f>
        <v/>
      </c>
      <c r="J53" s="21">
        <f>IF(OR(A53="",I53=""),"",IFERROR(I53/E53,""))</f>
        <v/>
      </c>
      <c r="K53" s="21">
        <f>IF(OR(A53="",I53=""),"",IFERROR(I53/D53,""))</f>
        <v/>
      </c>
      <c r="L53" s="23" t="n"/>
      <c r="M53" s="22">
        <f>IF(OR(A53="",D53="",L53=""),"",IFERROR(D53/(1-L53),""))</f>
        <v/>
      </c>
      <c r="N53" s="22">
        <f>IF(OR(A53="",M53="",G53=""),"",M53*(1+G53))</f>
        <v/>
      </c>
      <c r="O53" s="22">
        <f>IF(OR(A53="",E53="",M53=""),"",M53-E53)</f>
        <v/>
      </c>
      <c r="P53" s="24" t="n"/>
      <c r="Q53" s="22">
        <f>IF(OR(A53="",E53="",P53=""),"",E53*P53)</f>
        <v/>
      </c>
      <c r="R53" s="22">
        <f>IF(OR(A53="",I53="",P53=""),"",I53*P53)</f>
        <v/>
      </c>
      <c r="S53" s="22">
        <f>IF(OR(A53="",H53="",P53=""),"",H53*P53)</f>
        <v/>
      </c>
      <c r="T53" s="25">
        <f>IF(COUNTA(A53:F53,L53,P53,U53)=0,"",IF(A53="","Falta código",IF(COUNTIF($A$6:$A$105,A53)&gt;1,"Código duplicado",IF(B53="","Falta designação",IF(D53="","Falta custo",IF(E53="","Falta preço sem IVA",IF(F53="","Falta categoria de IVA",IF(G53="","Taxa de IVA por configurar",IF(L53="","Falta margem objetivo",IF(M53="","Margem objetivo inválida",IF(P53="","Falta quantidade",IF(D53=0,"Custo zero — rever",IF(E53&lt;D53,"Preço abaixo do custo",IF(E53&lt;M53,"Abaixo do preço objetivo","OK"))))))))))))))</f>
        <v/>
      </c>
      <c r="U53" s="26" t="n"/>
    </row>
    <row r="54">
      <c r="A54" s="19" t="n"/>
      <c r="B54" s="19" t="n"/>
      <c r="C54" s="19" t="n"/>
      <c r="D54" s="20" t="n"/>
      <c r="E54" s="20" t="n"/>
      <c r="F54" s="19" t="n"/>
      <c r="G54" s="21">
        <f>IF(OR(A54="",F54=""),"",IFERROR(INDEX('Parâmetros'!$B$6:$B$9,MATCH(F54,'Parâmetros'!$A$6:$A$9,0)),""))</f>
        <v/>
      </c>
      <c r="H54" s="22">
        <f>IF(OR(A54="",E54="",G54=""),"",E54*(1+G54))</f>
        <v/>
      </c>
      <c r="I54" s="22">
        <f>IF(OR(A54="",D54="",E54=""),"",E54-D54)</f>
        <v/>
      </c>
      <c r="J54" s="21">
        <f>IF(OR(A54="",I54=""),"",IFERROR(I54/E54,""))</f>
        <v/>
      </c>
      <c r="K54" s="21">
        <f>IF(OR(A54="",I54=""),"",IFERROR(I54/D54,""))</f>
        <v/>
      </c>
      <c r="L54" s="23" t="n"/>
      <c r="M54" s="22">
        <f>IF(OR(A54="",D54="",L54=""),"",IFERROR(D54/(1-L54),""))</f>
        <v/>
      </c>
      <c r="N54" s="22">
        <f>IF(OR(A54="",M54="",G54=""),"",M54*(1+G54))</f>
        <v/>
      </c>
      <c r="O54" s="22">
        <f>IF(OR(A54="",E54="",M54=""),"",M54-E54)</f>
        <v/>
      </c>
      <c r="P54" s="24" t="n"/>
      <c r="Q54" s="22">
        <f>IF(OR(A54="",E54="",P54=""),"",E54*P54)</f>
        <v/>
      </c>
      <c r="R54" s="22">
        <f>IF(OR(A54="",I54="",P54=""),"",I54*P54)</f>
        <v/>
      </c>
      <c r="S54" s="22">
        <f>IF(OR(A54="",H54="",P54=""),"",H54*P54)</f>
        <v/>
      </c>
      <c r="T54" s="25">
        <f>IF(COUNTA(A54:F54,L54,P54,U54)=0,"",IF(A54="","Falta código",IF(COUNTIF($A$6:$A$105,A54)&gt;1,"Código duplicado",IF(B54="","Falta designação",IF(D54="","Falta custo",IF(E54="","Falta preço sem IVA",IF(F54="","Falta categoria de IVA",IF(G54="","Taxa de IVA por configurar",IF(L54="","Falta margem objetivo",IF(M54="","Margem objetivo inválida",IF(P54="","Falta quantidade",IF(D54=0,"Custo zero — rever",IF(E54&lt;D54,"Preço abaixo do custo",IF(E54&lt;M54,"Abaixo do preço objetivo","OK"))))))))))))))</f>
        <v/>
      </c>
      <c r="U54" s="26" t="n"/>
    </row>
    <row r="55">
      <c r="A55" s="19" t="n"/>
      <c r="B55" s="19" t="n"/>
      <c r="C55" s="19" t="n"/>
      <c r="D55" s="20" t="n"/>
      <c r="E55" s="20" t="n"/>
      <c r="F55" s="19" t="n"/>
      <c r="G55" s="21">
        <f>IF(OR(A55="",F55=""),"",IFERROR(INDEX('Parâmetros'!$B$6:$B$9,MATCH(F55,'Parâmetros'!$A$6:$A$9,0)),""))</f>
        <v/>
      </c>
      <c r="H55" s="22">
        <f>IF(OR(A55="",E55="",G55=""),"",E55*(1+G55))</f>
        <v/>
      </c>
      <c r="I55" s="22">
        <f>IF(OR(A55="",D55="",E55=""),"",E55-D55)</f>
        <v/>
      </c>
      <c r="J55" s="21">
        <f>IF(OR(A55="",I55=""),"",IFERROR(I55/E55,""))</f>
        <v/>
      </c>
      <c r="K55" s="21">
        <f>IF(OR(A55="",I55=""),"",IFERROR(I55/D55,""))</f>
        <v/>
      </c>
      <c r="L55" s="23" t="n"/>
      <c r="M55" s="22">
        <f>IF(OR(A55="",D55="",L55=""),"",IFERROR(D55/(1-L55),""))</f>
        <v/>
      </c>
      <c r="N55" s="22">
        <f>IF(OR(A55="",M55="",G55=""),"",M55*(1+G55))</f>
        <v/>
      </c>
      <c r="O55" s="22">
        <f>IF(OR(A55="",E55="",M55=""),"",M55-E55)</f>
        <v/>
      </c>
      <c r="P55" s="24" t="n"/>
      <c r="Q55" s="22">
        <f>IF(OR(A55="",E55="",P55=""),"",E55*P55)</f>
        <v/>
      </c>
      <c r="R55" s="22">
        <f>IF(OR(A55="",I55="",P55=""),"",I55*P55)</f>
        <v/>
      </c>
      <c r="S55" s="22">
        <f>IF(OR(A55="",H55="",P55=""),"",H55*P55)</f>
        <v/>
      </c>
      <c r="T55" s="25">
        <f>IF(COUNTA(A55:F55,L55,P55,U55)=0,"",IF(A55="","Falta código",IF(COUNTIF($A$6:$A$105,A55)&gt;1,"Código duplicado",IF(B55="","Falta designação",IF(D55="","Falta custo",IF(E55="","Falta preço sem IVA",IF(F55="","Falta categoria de IVA",IF(G55="","Taxa de IVA por configurar",IF(L55="","Falta margem objetivo",IF(M55="","Margem objetivo inválida",IF(P55="","Falta quantidade",IF(D55=0,"Custo zero — rever",IF(E55&lt;D55,"Preço abaixo do custo",IF(E55&lt;M55,"Abaixo do preço objetivo","OK"))))))))))))))</f>
        <v/>
      </c>
      <c r="U55" s="26" t="n"/>
    </row>
    <row r="56">
      <c r="A56" s="19" t="n"/>
      <c r="B56" s="19" t="n"/>
      <c r="C56" s="19" t="n"/>
      <c r="D56" s="20" t="n"/>
      <c r="E56" s="20" t="n"/>
      <c r="F56" s="19" t="n"/>
      <c r="G56" s="21">
        <f>IF(OR(A56="",F56=""),"",IFERROR(INDEX('Parâmetros'!$B$6:$B$9,MATCH(F56,'Parâmetros'!$A$6:$A$9,0)),""))</f>
        <v/>
      </c>
      <c r="H56" s="22">
        <f>IF(OR(A56="",E56="",G56=""),"",E56*(1+G56))</f>
        <v/>
      </c>
      <c r="I56" s="22">
        <f>IF(OR(A56="",D56="",E56=""),"",E56-D56)</f>
        <v/>
      </c>
      <c r="J56" s="21">
        <f>IF(OR(A56="",I56=""),"",IFERROR(I56/E56,""))</f>
        <v/>
      </c>
      <c r="K56" s="21">
        <f>IF(OR(A56="",I56=""),"",IFERROR(I56/D56,""))</f>
        <v/>
      </c>
      <c r="L56" s="23" t="n"/>
      <c r="M56" s="22">
        <f>IF(OR(A56="",D56="",L56=""),"",IFERROR(D56/(1-L56),""))</f>
        <v/>
      </c>
      <c r="N56" s="22">
        <f>IF(OR(A56="",M56="",G56=""),"",M56*(1+G56))</f>
        <v/>
      </c>
      <c r="O56" s="22">
        <f>IF(OR(A56="",E56="",M56=""),"",M56-E56)</f>
        <v/>
      </c>
      <c r="P56" s="24" t="n"/>
      <c r="Q56" s="22">
        <f>IF(OR(A56="",E56="",P56=""),"",E56*P56)</f>
        <v/>
      </c>
      <c r="R56" s="22">
        <f>IF(OR(A56="",I56="",P56=""),"",I56*P56)</f>
        <v/>
      </c>
      <c r="S56" s="22">
        <f>IF(OR(A56="",H56="",P56=""),"",H56*P56)</f>
        <v/>
      </c>
      <c r="T56" s="25">
        <f>IF(COUNTA(A56:F56,L56,P56,U56)=0,"",IF(A56="","Falta código",IF(COUNTIF($A$6:$A$105,A56)&gt;1,"Código duplicado",IF(B56="","Falta designação",IF(D56="","Falta custo",IF(E56="","Falta preço sem IVA",IF(F56="","Falta categoria de IVA",IF(G56="","Taxa de IVA por configurar",IF(L56="","Falta margem objetivo",IF(M56="","Margem objetivo inválida",IF(P56="","Falta quantidade",IF(D56=0,"Custo zero — rever",IF(E56&lt;D56,"Preço abaixo do custo",IF(E56&lt;M56,"Abaixo do preço objetivo","OK"))))))))))))))</f>
        <v/>
      </c>
      <c r="U56" s="26" t="n"/>
    </row>
    <row r="57">
      <c r="A57" s="19" t="n"/>
      <c r="B57" s="19" t="n"/>
      <c r="C57" s="19" t="n"/>
      <c r="D57" s="20" t="n"/>
      <c r="E57" s="20" t="n"/>
      <c r="F57" s="19" t="n"/>
      <c r="G57" s="21">
        <f>IF(OR(A57="",F57=""),"",IFERROR(INDEX('Parâmetros'!$B$6:$B$9,MATCH(F57,'Parâmetros'!$A$6:$A$9,0)),""))</f>
        <v/>
      </c>
      <c r="H57" s="22">
        <f>IF(OR(A57="",E57="",G57=""),"",E57*(1+G57))</f>
        <v/>
      </c>
      <c r="I57" s="22">
        <f>IF(OR(A57="",D57="",E57=""),"",E57-D57)</f>
        <v/>
      </c>
      <c r="J57" s="21">
        <f>IF(OR(A57="",I57=""),"",IFERROR(I57/E57,""))</f>
        <v/>
      </c>
      <c r="K57" s="21">
        <f>IF(OR(A57="",I57=""),"",IFERROR(I57/D57,""))</f>
        <v/>
      </c>
      <c r="L57" s="23" t="n"/>
      <c r="M57" s="22">
        <f>IF(OR(A57="",D57="",L57=""),"",IFERROR(D57/(1-L57),""))</f>
        <v/>
      </c>
      <c r="N57" s="22">
        <f>IF(OR(A57="",M57="",G57=""),"",M57*(1+G57))</f>
        <v/>
      </c>
      <c r="O57" s="22">
        <f>IF(OR(A57="",E57="",M57=""),"",M57-E57)</f>
        <v/>
      </c>
      <c r="P57" s="24" t="n"/>
      <c r="Q57" s="22">
        <f>IF(OR(A57="",E57="",P57=""),"",E57*P57)</f>
        <v/>
      </c>
      <c r="R57" s="22">
        <f>IF(OR(A57="",I57="",P57=""),"",I57*P57)</f>
        <v/>
      </c>
      <c r="S57" s="22">
        <f>IF(OR(A57="",H57="",P57=""),"",H57*P57)</f>
        <v/>
      </c>
      <c r="T57" s="25">
        <f>IF(COUNTA(A57:F57,L57,P57,U57)=0,"",IF(A57="","Falta código",IF(COUNTIF($A$6:$A$105,A57)&gt;1,"Código duplicado",IF(B57="","Falta designação",IF(D57="","Falta custo",IF(E57="","Falta preço sem IVA",IF(F57="","Falta categoria de IVA",IF(G57="","Taxa de IVA por configurar",IF(L57="","Falta margem objetivo",IF(M57="","Margem objetivo inválida",IF(P57="","Falta quantidade",IF(D57=0,"Custo zero — rever",IF(E57&lt;D57,"Preço abaixo do custo",IF(E57&lt;M57,"Abaixo do preço objetivo","OK"))))))))))))))</f>
        <v/>
      </c>
      <c r="U57" s="26" t="n"/>
    </row>
    <row r="58">
      <c r="A58" s="19" t="n"/>
      <c r="B58" s="19" t="n"/>
      <c r="C58" s="19" t="n"/>
      <c r="D58" s="20" t="n"/>
      <c r="E58" s="20" t="n"/>
      <c r="F58" s="19" t="n"/>
      <c r="G58" s="21">
        <f>IF(OR(A58="",F58=""),"",IFERROR(INDEX('Parâmetros'!$B$6:$B$9,MATCH(F58,'Parâmetros'!$A$6:$A$9,0)),""))</f>
        <v/>
      </c>
      <c r="H58" s="22">
        <f>IF(OR(A58="",E58="",G58=""),"",E58*(1+G58))</f>
        <v/>
      </c>
      <c r="I58" s="22">
        <f>IF(OR(A58="",D58="",E58=""),"",E58-D58)</f>
        <v/>
      </c>
      <c r="J58" s="21">
        <f>IF(OR(A58="",I58=""),"",IFERROR(I58/E58,""))</f>
        <v/>
      </c>
      <c r="K58" s="21">
        <f>IF(OR(A58="",I58=""),"",IFERROR(I58/D58,""))</f>
        <v/>
      </c>
      <c r="L58" s="23" t="n"/>
      <c r="M58" s="22">
        <f>IF(OR(A58="",D58="",L58=""),"",IFERROR(D58/(1-L58),""))</f>
        <v/>
      </c>
      <c r="N58" s="22">
        <f>IF(OR(A58="",M58="",G58=""),"",M58*(1+G58))</f>
        <v/>
      </c>
      <c r="O58" s="22">
        <f>IF(OR(A58="",E58="",M58=""),"",M58-E58)</f>
        <v/>
      </c>
      <c r="P58" s="24" t="n"/>
      <c r="Q58" s="22">
        <f>IF(OR(A58="",E58="",P58=""),"",E58*P58)</f>
        <v/>
      </c>
      <c r="R58" s="22">
        <f>IF(OR(A58="",I58="",P58=""),"",I58*P58)</f>
        <v/>
      </c>
      <c r="S58" s="22">
        <f>IF(OR(A58="",H58="",P58=""),"",H58*P58)</f>
        <v/>
      </c>
      <c r="T58" s="25">
        <f>IF(COUNTA(A58:F58,L58,P58,U58)=0,"",IF(A58="","Falta código",IF(COUNTIF($A$6:$A$105,A58)&gt;1,"Código duplicado",IF(B58="","Falta designação",IF(D58="","Falta custo",IF(E58="","Falta preço sem IVA",IF(F58="","Falta categoria de IVA",IF(G58="","Taxa de IVA por configurar",IF(L58="","Falta margem objetivo",IF(M58="","Margem objetivo inválida",IF(P58="","Falta quantidade",IF(D58=0,"Custo zero — rever",IF(E58&lt;D58,"Preço abaixo do custo",IF(E58&lt;M58,"Abaixo do preço objetivo","OK"))))))))))))))</f>
        <v/>
      </c>
      <c r="U58" s="26" t="n"/>
    </row>
    <row r="59">
      <c r="A59" s="19" t="n"/>
      <c r="B59" s="19" t="n"/>
      <c r="C59" s="19" t="n"/>
      <c r="D59" s="20" t="n"/>
      <c r="E59" s="20" t="n"/>
      <c r="F59" s="19" t="n"/>
      <c r="G59" s="21">
        <f>IF(OR(A59="",F59=""),"",IFERROR(INDEX('Parâmetros'!$B$6:$B$9,MATCH(F59,'Parâmetros'!$A$6:$A$9,0)),""))</f>
        <v/>
      </c>
      <c r="H59" s="22">
        <f>IF(OR(A59="",E59="",G59=""),"",E59*(1+G59))</f>
        <v/>
      </c>
      <c r="I59" s="22">
        <f>IF(OR(A59="",D59="",E59=""),"",E59-D59)</f>
        <v/>
      </c>
      <c r="J59" s="21">
        <f>IF(OR(A59="",I59=""),"",IFERROR(I59/E59,""))</f>
        <v/>
      </c>
      <c r="K59" s="21">
        <f>IF(OR(A59="",I59=""),"",IFERROR(I59/D59,""))</f>
        <v/>
      </c>
      <c r="L59" s="23" t="n"/>
      <c r="M59" s="22">
        <f>IF(OR(A59="",D59="",L59=""),"",IFERROR(D59/(1-L59),""))</f>
        <v/>
      </c>
      <c r="N59" s="22">
        <f>IF(OR(A59="",M59="",G59=""),"",M59*(1+G59))</f>
        <v/>
      </c>
      <c r="O59" s="22">
        <f>IF(OR(A59="",E59="",M59=""),"",M59-E59)</f>
        <v/>
      </c>
      <c r="P59" s="24" t="n"/>
      <c r="Q59" s="22">
        <f>IF(OR(A59="",E59="",P59=""),"",E59*P59)</f>
        <v/>
      </c>
      <c r="R59" s="22">
        <f>IF(OR(A59="",I59="",P59=""),"",I59*P59)</f>
        <v/>
      </c>
      <c r="S59" s="22">
        <f>IF(OR(A59="",H59="",P59=""),"",H59*P59)</f>
        <v/>
      </c>
      <c r="T59" s="25">
        <f>IF(COUNTA(A59:F59,L59,P59,U59)=0,"",IF(A59="","Falta código",IF(COUNTIF($A$6:$A$105,A59)&gt;1,"Código duplicado",IF(B59="","Falta designação",IF(D59="","Falta custo",IF(E59="","Falta preço sem IVA",IF(F59="","Falta categoria de IVA",IF(G59="","Taxa de IVA por configurar",IF(L59="","Falta margem objetivo",IF(M59="","Margem objetivo inválida",IF(P59="","Falta quantidade",IF(D59=0,"Custo zero — rever",IF(E59&lt;D59,"Preço abaixo do custo",IF(E59&lt;M59,"Abaixo do preço objetivo","OK"))))))))))))))</f>
        <v/>
      </c>
      <c r="U59" s="26" t="n"/>
    </row>
    <row r="60">
      <c r="A60" s="19" t="n"/>
      <c r="B60" s="19" t="n"/>
      <c r="C60" s="19" t="n"/>
      <c r="D60" s="20" t="n"/>
      <c r="E60" s="20" t="n"/>
      <c r="F60" s="19" t="n"/>
      <c r="G60" s="21">
        <f>IF(OR(A60="",F60=""),"",IFERROR(INDEX('Parâmetros'!$B$6:$B$9,MATCH(F60,'Parâmetros'!$A$6:$A$9,0)),""))</f>
        <v/>
      </c>
      <c r="H60" s="22">
        <f>IF(OR(A60="",E60="",G60=""),"",E60*(1+G60))</f>
        <v/>
      </c>
      <c r="I60" s="22">
        <f>IF(OR(A60="",D60="",E60=""),"",E60-D60)</f>
        <v/>
      </c>
      <c r="J60" s="21">
        <f>IF(OR(A60="",I60=""),"",IFERROR(I60/E60,""))</f>
        <v/>
      </c>
      <c r="K60" s="21">
        <f>IF(OR(A60="",I60=""),"",IFERROR(I60/D60,""))</f>
        <v/>
      </c>
      <c r="L60" s="23" t="n"/>
      <c r="M60" s="22">
        <f>IF(OR(A60="",D60="",L60=""),"",IFERROR(D60/(1-L60),""))</f>
        <v/>
      </c>
      <c r="N60" s="22">
        <f>IF(OR(A60="",M60="",G60=""),"",M60*(1+G60))</f>
        <v/>
      </c>
      <c r="O60" s="22">
        <f>IF(OR(A60="",E60="",M60=""),"",M60-E60)</f>
        <v/>
      </c>
      <c r="P60" s="24" t="n"/>
      <c r="Q60" s="22">
        <f>IF(OR(A60="",E60="",P60=""),"",E60*P60)</f>
        <v/>
      </c>
      <c r="R60" s="22">
        <f>IF(OR(A60="",I60="",P60=""),"",I60*P60)</f>
        <v/>
      </c>
      <c r="S60" s="22">
        <f>IF(OR(A60="",H60="",P60=""),"",H60*P60)</f>
        <v/>
      </c>
      <c r="T60" s="25">
        <f>IF(COUNTA(A60:F60,L60,P60,U60)=0,"",IF(A60="","Falta código",IF(COUNTIF($A$6:$A$105,A60)&gt;1,"Código duplicado",IF(B60="","Falta designação",IF(D60="","Falta custo",IF(E60="","Falta preço sem IVA",IF(F60="","Falta categoria de IVA",IF(G60="","Taxa de IVA por configurar",IF(L60="","Falta margem objetivo",IF(M60="","Margem objetivo inválida",IF(P60="","Falta quantidade",IF(D60=0,"Custo zero — rever",IF(E60&lt;D60,"Preço abaixo do custo",IF(E60&lt;M60,"Abaixo do preço objetivo","OK"))))))))))))))</f>
        <v/>
      </c>
      <c r="U60" s="26" t="n"/>
    </row>
    <row r="61">
      <c r="A61" s="19" t="n"/>
      <c r="B61" s="19" t="n"/>
      <c r="C61" s="19" t="n"/>
      <c r="D61" s="20" t="n"/>
      <c r="E61" s="20" t="n"/>
      <c r="F61" s="19" t="n"/>
      <c r="G61" s="21">
        <f>IF(OR(A61="",F61=""),"",IFERROR(INDEX('Parâmetros'!$B$6:$B$9,MATCH(F61,'Parâmetros'!$A$6:$A$9,0)),""))</f>
        <v/>
      </c>
      <c r="H61" s="22">
        <f>IF(OR(A61="",E61="",G61=""),"",E61*(1+G61))</f>
        <v/>
      </c>
      <c r="I61" s="22">
        <f>IF(OR(A61="",D61="",E61=""),"",E61-D61)</f>
        <v/>
      </c>
      <c r="J61" s="21">
        <f>IF(OR(A61="",I61=""),"",IFERROR(I61/E61,""))</f>
        <v/>
      </c>
      <c r="K61" s="21">
        <f>IF(OR(A61="",I61=""),"",IFERROR(I61/D61,""))</f>
        <v/>
      </c>
      <c r="L61" s="23" t="n"/>
      <c r="M61" s="22">
        <f>IF(OR(A61="",D61="",L61=""),"",IFERROR(D61/(1-L61),""))</f>
        <v/>
      </c>
      <c r="N61" s="22">
        <f>IF(OR(A61="",M61="",G61=""),"",M61*(1+G61))</f>
        <v/>
      </c>
      <c r="O61" s="22">
        <f>IF(OR(A61="",E61="",M61=""),"",M61-E61)</f>
        <v/>
      </c>
      <c r="P61" s="24" t="n"/>
      <c r="Q61" s="22">
        <f>IF(OR(A61="",E61="",P61=""),"",E61*P61)</f>
        <v/>
      </c>
      <c r="R61" s="22">
        <f>IF(OR(A61="",I61="",P61=""),"",I61*P61)</f>
        <v/>
      </c>
      <c r="S61" s="22">
        <f>IF(OR(A61="",H61="",P61=""),"",H61*P61)</f>
        <v/>
      </c>
      <c r="T61" s="25">
        <f>IF(COUNTA(A61:F61,L61,P61,U61)=0,"",IF(A61="","Falta código",IF(COUNTIF($A$6:$A$105,A61)&gt;1,"Código duplicado",IF(B61="","Falta designação",IF(D61="","Falta custo",IF(E61="","Falta preço sem IVA",IF(F61="","Falta categoria de IVA",IF(G61="","Taxa de IVA por configurar",IF(L61="","Falta margem objetivo",IF(M61="","Margem objetivo inválida",IF(P61="","Falta quantidade",IF(D61=0,"Custo zero — rever",IF(E61&lt;D61,"Preço abaixo do custo",IF(E61&lt;M61,"Abaixo do preço objetivo","OK"))))))))))))))</f>
        <v/>
      </c>
      <c r="U61" s="26" t="n"/>
    </row>
    <row r="62">
      <c r="A62" s="19" t="n"/>
      <c r="B62" s="19" t="n"/>
      <c r="C62" s="19" t="n"/>
      <c r="D62" s="20" t="n"/>
      <c r="E62" s="20" t="n"/>
      <c r="F62" s="19" t="n"/>
      <c r="G62" s="21">
        <f>IF(OR(A62="",F62=""),"",IFERROR(INDEX('Parâmetros'!$B$6:$B$9,MATCH(F62,'Parâmetros'!$A$6:$A$9,0)),""))</f>
        <v/>
      </c>
      <c r="H62" s="22">
        <f>IF(OR(A62="",E62="",G62=""),"",E62*(1+G62))</f>
        <v/>
      </c>
      <c r="I62" s="22">
        <f>IF(OR(A62="",D62="",E62=""),"",E62-D62)</f>
        <v/>
      </c>
      <c r="J62" s="21">
        <f>IF(OR(A62="",I62=""),"",IFERROR(I62/E62,""))</f>
        <v/>
      </c>
      <c r="K62" s="21">
        <f>IF(OR(A62="",I62=""),"",IFERROR(I62/D62,""))</f>
        <v/>
      </c>
      <c r="L62" s="23" t="n"/>
      <c r="M62" s="22">
        <f>IF(OR(A62="",D62="",L62=""),"",IFERROR(D62/(1-L62),""))</f>
        <v/>
      </c>
      <c r="N62" s="22">
        <f>IF(OR(A62="",M62="",G62=""),"",M62*(1+G62))</f>
        <v/>
      </c>
      <c r="O62" s="22">
        <f>IF(OR(A62="",E62="",M62=""),"",M62-E62)</f>
        <v/>
      </c>
      <c r="P62" s="24" t="n"/>
      <c r="Q62" s="22">
        <f>IF(OR(A62="",E62="",P62=""),"",E62*P62)</f>
        <v/>
      </c>
      <c r="R62" s="22">
        <f>IF(OR(A62="",I62="",P62=""),"",I62*P62)</f>
        <v/>
      </c>
      <c r="S62" s="22">
        <f>IF(OR(A62="",H62="",P62=""),"",H62*P62)</f>
        <v/>
      </c>
      <c r="T62" s="25">
        <f>IF(COUNTA(A62:F62,L62,P62,U62)=0,"",IF(A62="","Falta código",IF(COUNTIF($A$6:$A$105,A62)&gt;1,"Código duplicado",IF(B62="","Falta designação",IF(D62="","Falta custo",IF(E62="","Falta preço sem IVA",IF(F62="","Falta categoria de IVA",IF(G62="","Taxa de IVA por configurar",IF(L62="","Falta margem objetivo",IF(M62="","Margem objetivo inválida",IF(P62="","Falta quantidade",IF(D62=0,"Custo zero — rever",IF(E62&lt;D62,"Preço abaixo do custo",IF(E62&lt;M62,"Abaixo do preço objetivo","OK"))))))))))))))</f>
        <v/>
      </c>
      <c r="U62" s="26" t="n"/>
    </row>
    <row r="63">
      <c r="A63" s="19" t="n"/>
      <c r="B63" s="19" t="n"/>
      <c r="C63" s="19" t="n"/>
      <c r="D63" s="20" t="n"/>
      <c r="E63" s="20" t="n"/>
      <c r="F63" s="19" t="n"/>
      <c r="G63" s="21">
        <f>IF(OR(A63="",F63=""),"",IFERROR(INDEX('Parâmetros'!$B$6:$B$9,MATCH(F63,'Parâmetros'!$A$6:$A$9,0)),""))</f>
        <v/>
      </c>
      <c r="H63" s="22">
        <f>IF(OR(A63="",E63="",G63=""),"",E63*(1+G63))</f>
        <v/>
      </c>
      <c r="I63" s="22">
        <f>IF(OR(A63="",D63="",E63=""),"",E63-D63)</f>
        <v/>
      </c>
      <c r="J63" s="21">
        <f>IF(OR(A63="",I63=""),"",IFERROR(I63/E63,""))</f>
        <v/>
      </c>
      <c r="K63" s="21">
        <f>IF(OR(A63="",I63=""),"",IFERROR(I63/D63,""))</f>
        <v/>
      </c>
      <c r="L63" s="23" t="n"/>
      <c r="M63" s="22">
        <f>IF(OR(A63="",D63="",L63=""),"",IFERROR(D63/(1-L63),""))</f>
        <v/>
      </c>
      <c r="N63" s="22">
        <f>IF(OR(A63="",M63="",G63=""),"",M63*(1+G63))</f>
        <v/>
      </c>
      <c r="O63" s="22">
        <f>IF(OR(A63="",E63="",M63=""),"",M63-E63)</f>
        <v/>
      </c>
      <c r="P63" s="24" t="n"/>
      <c r="Q63" s="22">
        <f>IF(OR(A63="",E63="",P63=""),"",E63*P63)</f>
        <v/>
      </c>
      <c r="R63" s="22">
        <f>IF(OR(A63="",I63="",P63=""),"",I63*P63)</f>
        <v/>
      </c>
      <c r="S63" s="22">
        <f>IF(OR(A63="",H63="",P63=""),"",H63*P63)</f>
        <v/>
      </c>
      <c r="T63" s="25">
        <f>IF(COUNTA(A63:F63,L63,P63,U63)=0,"",IF(A63="","Falta código",IF(COUNTIF($A$6:$A$105,A63)&gt;1,"Código duplicado",IF(B63="","Falta designação",IF(D63="","Falta custo",IF(E63="","Falta preço sem IVA",IF(F63="","Falta categoria de IVA",IF(G63="","Taxa de IVA por configurar",IF(L63="","Falta margem objetivo",IF(M63="","Margem objetivo inválida",IF(P63="","Falta quantidade",IF(D63=0,"Custo zero — rever",IF(E63&lt;D63,"Preço abaixo do custo",IF(E63&lt;M63,"Abaixo do preço objetivo","OK"))))))))))))))</f>
        <v/>
      </c>
      <c r="U63" s="26" t="n"/>
    </row>
    <row r="64">
      <c r="A64" s="19" t="n"/>
      <c r="B64" s="19" t="n"/>
      <c r="C64" s="19" t="n"/>
      <c r="D64" s="20" t="n"/>
      <c r="E64" s="20" t="n"/>
      <c r="F64" s="19" t="n"/>
      <c r="G64" s="21">
        <f>IF(OR(A64="",F64=""),"",IFERROR(INDEX('Parâmetros'!$B$6:$B$9,MATCH(F64,'Parâmetros'!$A$6:$A$9,0)),""))</f>
        <v/>
      </c>
      <c r="H64" s="22">
        <f>IF(OR(A64="",E64="",G64=""),"",E64*(1+G64))</f>
        <v/>
      </c>
      <c r="I64" s="22">
        <f>IF(OR(A64="",D64="",E64=""),"",E64-D64)</f>
        <v/>
      </c>
      <c r="J64" s="21">
        <f>IF(OR(A64="",I64=""),"",IFERROR(I64/E64,""))</f>
        <v/>
      </c>
      <c r="K64" s="21">
        <f>IF(OR(A64="",I64=""),"",IFERROR(I64/D64,""))</f>
        <v/>
      </c>
      <c r="L64" s="23" t="n"/>
      <c r="M64" s="22">
        <f>IF(OR(A64="",D64="",L64=""),"",IFERROR(D64/(1-L64),""))</f>
        <v/>
      </c>
      <c r="N64" s="22">
        <f>IF(OR(A64="",M64="",G64=""),"",M64*(1+G64))</f>
        <v/>
      </c>
      <c r="O64" s="22">
        <f>IF(OR(A64="",E64="",M64=""),"",M64-E64)</f>
        <v/>
      </c>
      <c r="P64" s="24" t="n"/>
      <c r="Q64" s="22">
        <f>IF(OR(A64="",E64="",P64=""),"",E64*P64)</f>
        <v/>
      </c>
      <c r="R64" s="22">
        <f>IF(OR(A64="",I64="",P64=""),"",I64*P64)</f>
        <v/>
      </c>
      <c r="S64" s="22">
        <f>IF(OR(A64="",H64="",P64=""),"",H64*P64)</f>
        <v/>
      </c>
      <c r="T64" s="25">
        <f>IF(COUNTA(A64:F64,L64,P64,U64)=0,"",IF(A64="","Falta código",IF(COUNTIF($A$6:$A$105,A64)&gt;1,"Código duplicado",IF(B64="","Falta designação",IF(D64="","Falta custo",IF(E64="","Falta preço sem IVA",IF(F64="","Falta categoria de IVA",IF(G64="","Taxa de IVA por configurar",IF(L64="","Falta margem objetivo",IF(M64="","Margem objetivo inválida",IF(P64="","Falta quantidade",IF(D64=0,"Custo zero — rever",IF(E64&lt;D64,"Preço abaixo do custo",IF(E64&lt;M64,"Abaixo do preço objetivo","OK"))))))))))))))</f>
        <v/>
      </c>
      <c r="U64" s="26" t="n"/>
    </row>
    <row r="65">
      <c r="A65" s="19" t="n"/>
      <c r="B65" s="19" t="n"/>
      <c r="C65" s="19" t="n"/>
      <c r="D65" s="20" t="n"/>
      <c r="E65" s="20" t="n"/>
      <c r="F65" s="19" t="n"/>
      <c r="G65" s="21">
        <f>IF(OR(A65="",F65=""),"",IFERROR(INDEX('Parâmetros'!$B$6:$B$9,MATCH(F65,'Parâmetros'!$A$6:$A$9,0)),""))</f>
        <v/>
      </c>
      <c r="H65" s="22">
        <f>IF(OR(A65="",E65="",G65=""),"",E65*(1+G65))</f>
        <v/>
      </c>
      <c r="I65" s="22">
        <f>IF(OR(A65="",D65="",E65=""),"",E65-D65)</f>
        <v/>
      </c>
      <c r="J65" s="21">
        <f>IF(OR(A65="",I65=""),"",IFERROR(I65/E65,""))</f>
        <v/>
      </c>
      <c r="K65" s="21">
        <f>IF(OR(A65="",I65=""),"",IFERROR(I65/D65,""))</f>
        <v/>
      </c>
      <c r="L65" s="23" t="n"/>
      <c r="M65" s="22">
        <f>IF(OR(A65="",D65="",L65=""),"",IFERROR(D65/(1-L65),""))</f>
        <v/>
      </c>
      <c r="N65" s="22">
        <f>IF(OR(A65="",M65="",G65=""),"",M65*(1+G65))</f>
        <v/>
      </c>
      <c r="O65" s="22">
        <f>IF(OR(A65="",E65="",M65=""),"",M65-E65)</f>
        <v/>
      </c>
      <c r="P65" s="24" t="n"/>
      <c r="Q65" s="22">
        <f>IF(OR(A65="",E65="",P65=""),"",E65*P65)</f>
        <v/>
      </c>
      <c r="R65" s="22">
        <f>IF(OR(A65="",I65="",P65=""),"",I65*P65)</f>
        <v/>
      </c>
      <c r="S65" s="22">
        <f>IF(OR(A65="",H65="",P65=""),"",H65*P65)</f>
        <v/>
      </c>
      <c r="T65" s="25">
        <f>IF(COUNTA(A65:F65,L65,P65,U65)=0,"",IF(A65="","Falta código",IF(COUNTIF($A$6:$A$105,A65)&gt;1,"Código duplicado",IF(B65="","Falta designação",IF(D65="","Falta custo",IF(E65="","Falta preço sem IVA",IF(F65="","Falta categoria de IVA",IF(G65="","Taxa de IVA por configurar",IF(L65="","Falta margem objetivo",IF(M65="","Margem objetivo inválida",IF(P65="","Falta quantidade",IF(D65=0,"Custo zero — rever",IF(E65&lt;D65,"Preço abaixo do custo",IF(E65&lt;M65,"Abaixo do preço objetivo","OK"))))))))))))))</f>
        <v/>
      </c>
      <c r="U65" s="26" t="n"/>
    </row>
    <row r="66">
      <c r="A66" s="19" t="n"/>
      <c r="B66" s="19" t="n"/>
      <c r="C66" s="19" t="n"/>
      <c r="D66" s="20" t="n"/>
      <c r="E66" s="20" t="n"/>
      <c r="F66" s="19" t="n"/>
      <c r="G66" s="21">
        <f>IF(OR(A66="",F66=""),"",IFERROR(INDEX('Parâmetros'!$B$6:$B$9,MATCH(F66,'Parâmetros'!$A$6:$A$9,0)),""))</f>
        <v/>
      </c>
      <c r="H66" s="22">
        <f>IF(OR(A66="",E66="",G66=""),"",E66*(1+G66))</f>
        <v/>
      </c>
      <c r="I66" s="22">
        <f>IF(OR(A66="",D66="",E66=""),"",E66-D66)</f>
        <v/>
      </c>
      <c r="J66" s="21">
        <f>IF(OR(A66="",I66=""),"",IFERROR(I66/E66,""))</f>
        <v/>
      </c>
      <c r="K66" s="21">
        <f>IF(OR(A66="",I66=""),"",IFERROR(I66/D66,""))</f>
        <v/>
      </c>
      <c r="L66" s="23" t="n"/>
      <c r="M66" s="22">
        <f>IF(OR(A66="",D66="",L66=""),"",IFERROR(D66/(1-L66),""))</f>
        <v/>
      </c>
      <c r="N66" s="22">
        <f>IF(OR(A66="",M66="",G66=""),"",M66*(1+G66))</f>
        <v/>
      </c>
      <c r="O66" s="22">
        <f>IF(OR(A66="",E66="",M66=""),"",M66-E66)</f>
        <v/>
      </c>
      <c r="P66" s="24" t="n"/>
      <c r="Q66" s="22">
        <f>IF(OR(A66="",E66="",P66=""),"",E66*P66)</f>
        <v/>
      </c>
      <c r="R66" s="22">
        <f>IF(OR(A66="",I66="",P66=""),"",I66*P66)</f>
        <v/>
      </c>
      <c r="S66" s="22">
        <f>IF(OR(A66="",H66="",P66=""),"",H66*P66)</f>
        <v/>
      </c>
      <c r="T66" s="25">
        <f>IF(COUNTA(A66:F66,L66,P66,U66)=0,"",IF(A66="","Falta código",IF(COUNTIF($A$6:$A$105,A66)&gt;1,"Código duplicado",IF(B66="","Falta designação",IF(D66="","Falta custo",IF(E66="","Falta preço sem IVA",IF(F66="","Falta categoria de IVA",IF(G66="","Taxa de IVA por configurar",IF(L66="","Falta margem objetivo",IF(M66="","Margem objetivo inválida",IF(P66="","Falta quantidade",IF(D66=0,"Custo zero — rever",IF(E66&lt;D66,"Preço abaixo do custo",IF(E66&lt;M66,"Abaixo do preço objetivo","OK"))))))))))))))</f>
        <v/>
      </c>
      <c r="U66" s="26" t="n"/>
    </row>
    <row r="67">
      <c r="A67" s="19" t="n"/>
      <c r="B67" s="19" t="n"/>
      <c r="C67" s="19" t="n"/>
      <c r="D67" s="20" t="n"/>
      <c r="E67" s="20" t="n"/>
      <c r="F67" s="19" t="n"/>
      <c r="G67" s="21">
        <f>IF(OR(A67="",F67=""),"",IFERROR(INDEX('Parâmetros'!$B$6:$B$9,MATCH(F67,'Parâmetros'!$A$6:$A$9,0)),""))</f>
        <v/>
      </c>
      <c r="H67" s="22">
        <f>IF(OR(A67="",E67="",G67=""),"",E67*(1+G67))</f>
        <v/>
      </c>
      <c r="I67" s="22">
        <f>IF(OR(A67="",D67="",E67=""),"",E67-D67)</f>
        <v/>
      </c>
      <c r="J67" s="21">
        <f>IF(OR(A67="",I67=""),"",IFERROR(I67/E67,""))</f>
        <v/>
      </c>
      <c r="K67" s="21">
        <f>IF(OR(A67="",I67=""),"",IFERROR(I67/D67,""))</f>
        <v/>
      </c>
      <c r="L67" s="23" t="n"/>
      <c r="M67" s="22">
        <f>IF(OR(A67="",D67="",L67=""),"",IFERROR(D67/(1-L67),""))</f>
        <v/>
      </c>
      <c r="N67" s="22">
        <f>IF(OR(A67="",M67="",G67=""),"",M67*(1+G67))</f>
        <v/>
      </c>
      <c r="O67" s="22">
        <f>IF(OR(A67="",E67="",M67=""),"",M67-E67)</f>
        <v/>
      </c>
      <c r="P67" s="24" t="n"/>
      <c r="Q67" s="22">
        <f>IF(OR(A67="",E67="",P67=""),"",E67*P67)</f>
        <v/>
      </c>
      <c r="R67" s="22">
        <f>IF(OR(A67="",I67="",P67=""),"",I67*P67)</f>
        <v/>
      </c>
      <c r="S67" s="22">
        <f>IF(OR(A67="",H67="",P67=""),"",H67*P67)</f>
        <v/>
      </c>
      <c r="T67" s="25">
        <f>IF(COUNTA(A67:F67,L67,P67,U67)=0,"",IF(A67="","Falta código",IF(COUNTIF($A$6:$A$105,A67)&gt;1,"Código duplicado",IF(B67="","Falta designação",IF(D67="","Falta custo",IF(E67="","Falta preço sem IVA",IF(F67="","Falta categoria de IVA",IF(G67="","Taxa de IVA por configurar",IF(L67="","Falta margem objetivo",IF(M67="","Margem objetivo inválida",IF(P67="","Falta quantidade",IF(D67=0,"Custo zero — rever",IF(E67&lt;D67,"Preço abaixo do custo",IF(E67&lt;M67,"Abaixo do preço objetivo","OK"))))))))))))))</f>
        <v/>
      </c>
      <c r="U67" s="26" t="n"/>
    </row>
    <row r="68">
      <c r="A68" s="19" t="n"/>
      <c r="B68" s="19" t="n"/>
      <c r="C68" s="19" t="n"/>
      <c r="D68" s="20" t="n"/>
      <c r="E68" s="20" t="n"/>
      <c r="F68" s="19" t="n"/>
      <c r="G68" s="21">
        <f>IF(OR(A68="",F68=""),"",IFERROR(INDEX('Parâmetros'!$B$6:$B$9,MATCH(F68,'Parâmetros'!$A$6:$A$9,0)),""))</f>
        <v/>
      </c>
      <c r="H68" s="22">
        <f>IF(OR(A68="",E68="",G68=""),"",E68*(1+G68))</f>
        <v/>
      </c>
      <c r="I68" s="22">
        <f>IF(OR(A68="",D68="",E68=""),"",E68-D68)</f>
        <v/>
      </c>
      <c r="J68" s="21">
        <f>IF(OR(A68="",I68=""),"",IFERROR(I68/E68,""))</f>
        <v/>
      </c>
      <c r="K68" s="21">
        <f>IF(OR(A68="",I68=""),"",IFERROR(I68/D68,""))</f>
        <v/>
      </c>
      <c r="L68" s="23" t="n"/>
      <c r="M68" s="22">
        <f>IF(OR(A68="",D68="",L68=""),"",IFERROR(D68/(1-L68),""))</f>
        <v/>
      </c>
      <c r="N68" s="22">
        <f>IF(OR(A68="",M68="",G68=""),"",M68*(1+G68))</f>
        <v/>
      </c>
      <c r="O68" s="22">
        <f>IF(OR(A68="",E68="",M68=""),"",M68-E68)</f>
        <v/>
      </c>
      <c r="P68" s="24" t="n"/>
      <c r="Q68" s="22">
        <f>IF(OR(A68="",E68="",P68=""),"",E68*P68)</f>
        <v/>
      </c>
      <c r="R68" s="22">
        <f>IF(OR(A68="",I68="",P68=""),"",I68*P68)</f>
        <v/>
      </c>
      <c r="S68" s="22">
        <f>IF(OR(A68="",H68="",P68=""),"",H68*P68)</f>
        <v/>
      </c>
      <c r="T68" s="25">
        <f>IF(COUNTA(A68:F68,L68,P68,U68)=0,"",IF(A68="","Falta código",IF(COUNTIF($A$6:$A$105,A68)&gt;1,"Código duplicado",IF(B68="","Falta designação",IF(D68="","Falta custo",IF(E68="","Falta preço sem IVA",IF(F68="","Falta categoria de IVA",IF(G68="","Taxa de IVA por configurar",IF(L68="","Falta margem objetivo",IF(M68="","Margem objetivo inválida",IF(P68="","Falta quantidade",IF(D68=0,"Custo zero — rever",IF(E68&lt;D68,"Preço abaixo do custo",IF(E68&lt;M68,"Abaixo do preço objetivo","OK"))))))))))))))</f>
        <v/>
      </c>
      <c r="U68" s="26" t="n"/>
    </row>
    <row r="69">
      <c r="A69" s="19" t="n"/>
      <c r="B69" s="19" t="n"/>
      <c r="C69" s="19" t="n"/>
      <c r="D69" s="20" t="n"/>
      <c r="E69" s="20" t="n"/>
      <c r="F69" s="19" t="n"/>
      <c r="G69" s="21">
        <f>IF(OR(A69="",F69=""),"",IFERROR(INDEX('Parâmetros'!$B$6:$B$9,MATCH(F69,'Parâmetros'!$A$6:$A$9,0)),""))</f>
        <v/>
      </c>
      <c r="H69" s="22">
        <f>IF(OR(A69="",E69="",G69=""),"",E69*(1+G69))</f>
        <v/>
      </c>
      <c r="I69" s="22">
        <f>IF(OR(A69="",D69="",E69=""),"",E69-D69)</f>
        <v/>
      </c>
      <c r="J69" s="21">
        <f>IF(OR(A69="",I69=""),"",IFERROR(I69/E69,""))</f>
        <v/>
      </c>
      <c r="K69" s="21">
        <f>IF(OR(A69="",I69=""),"",IFERROR(I69/D69,""))</f>
        <v/>
      </c>
      <c r="L69" s="23" t="n"/>
      <c r="M69" s="22">
        <f>IF(OR(A69="",D69="",L69=""),"",IFERROR(D69/(1-L69),""))</f>
        <v/>
      </c>
      <c r="N69" s="22">
        <f>IF(OR(A69="",M69="",G69=""),"",M69*(1+G69))</f>
        <v/>
      </c>
      <c r="O69" s="22">
        <f>IF(OR(A69="",E69="",M69=""),"",M69-E69)</f>
        <v/>
      </c>
      <c r="P69" s="24" t="n"/>
      <c r="Q69" s="22">
        <f>IF(OR(A69="",E69="",P69=""),"",E69*P69)</f>
        <v/>
      </c>
      <c r="R69" s="22">
        <f>IF(OR(A69="",I69="",P69=""),"",I69*P69)</f>
        <v/>
      </c>
      <c r="S69" s="22">
        <f>IF(OR(A69="",H69="",P69=""),"",H69*P69)</f>
        <v/>
      </c>
      <c r="T69" s="25">
        <f>IF(COUNTA(A69:F69,L69,P69,U69)=0,"",IF(A69="","Falta código",IF(COUNTIF($A$6:$A$105,A69)&gt;1,"Código duplicado",IF(B69="","Falta designação",IF(D69="","Falta custo",IF(E69="","Falta preço sem IVA",IF(F69="","Falta categoria de IVA",IF(G69="","Taxa de IVA por configurar",IF(L69="","Falta margem objetivo",IF(M69="","Margem objetivo inválida",IF(P69="","Falta quantidade",IF(D69=0,"Custo zero — rever",IF(E69&lt;D69,"Preço abaixo do custo",IF(E69&lt;M69,"Abaixo do preço objetivo","OK"))))))))))))))</f>
        <v/>
      </c>
      <c r="U69" s="26" t="n"/>
    </row>
    <row r="70">
      <c r="A70" s="19" t="n"/>
      <c r="B70" s="19" t="n"/>
      <c r="C70" s="19" t="n"/>
      <c r="D70" s="20" t="n"/>
      <c r="E70" s="20" t="n"/>
      <c r="F70" s="19" t="n"/>
      <c r="G70" s="21">
        <f>IF(OR(A70="",F70=""),"",IFERROR(INDEX('Parâmetros'!$B$6:$B$9,MATCH(F70,'Parâmetros'!$A$6:$A$9,0)),""))</f>
        <v/>
      </c>
      <c r="H70" s="22">
        <f>IF(OR(A70="",E70="",G70=""),"",E70*(1+G70))</f>
        <v/>
      </c>
      <c r="I70" s="22">
        <f>IF(OR(A70="",D70="",E70=""),"",E70-D70)</f>
        <v/>
      </c>
      <c r="J70" s="21">
        <f>IF(OR(A70="",I70=""),"",IFERROR(I70/E70,""))</f>
        <v/>
      </c>
      <c r="K70" s="21">
        <f>IF(OR(A70="",I70=""),"",IFERROR(I70/D70,""))</f>
        <v/>
      </c>
      <c r="L70" s="23" t="n"/>
      <c r="M70" s="22">
        <f>IF(OR(A70="",D70="",L70=""),"",IFERROR(D70/(1-L70),""))</f>
        <v/>
      </c>
      <c r="N70" s="22">
        <f>IF(OR(A70="",M70="",G70=""),"",M70*(1+G70))</f>
        <v/>
      </c>
      <c r="O70" s="22">
        <f>IF(OR(A70="",E70="",M70=""),"",M70-E70)</f>
        <v/>
      </c>
      <c r="P70" s="24" t="n"/>
      <c r="Q70" s="22">
        <f>IF(OR(A70="",E70="",P70=""),"",E70*P70)</f>
        <v/>
      </c>
      <c r="R70" s="22">
        <f>IF(OR(A70="",I70="",P70=""),"",I70*P70)</f>
        <v/>
      </c>
      <c r="S70" s="22">
        <f>IF(OR(A70="",H70="",P70=""),"",H70*P70)</f>
        <v/>
      </c>
      <c r="T70" s="25">
        <f>IF(COUNTA(A70:F70,L70,P70,U70)=0,"",IF(A70="","Falta código",IF(COUNTIF($A$6:$A$105,A70)&gt;1,"Código duplicado",IF(B70="","Falta designação",IF(D70="","Falta custo",IF(E70="","Falta preço sem IVA",IF(F70="","Falta categoria de IVA",IF(G70="","Taxa de IVA por configurar",IF(L70="","Falta margem objetivo",IF(M70="","Margem objetivo inválida",IF(P70="","Falta quantidade",IF(D70=0,"Custo zero — rever",IF(E70&lt;D70,"Preço abaixo do custo",IF(E70&lt;M70,"Abaixo do preço objetivo","OK"))))))))))))))</f>
        <v/>
      </c>
      <c r="U70" s="26" t="n"/>
    </row>
    <row r="71">
      <c r="A71" s="19" t="n"/>
      <c r="B71" s="19" t="n"/>
      <c r="C71" s="19" t="n"/>
      <c r="D71" s="20" t="n"/>
      <c r="E71" s="20" t="n"/>
      <c r="F71" s="19" t="n"/>
      <c r="G71" s="21">
        <f>IF(OR(A71="",F71=""),"",IFERROR(INDEX('Parâmetros'!$B$6:$B$9,MATCH(F71,'Parâmetros'!$A$6:$A$9,0)),""))</f>
        <v/>
      </c>
      <c r="H71" s="22">
        <f>IF(OR(A71="",E71="",G71=""),"",E71*(1+G71))</f>
        <v/>
      </c>
      <c r="I71" s="22">
        <f>IF(OR(A71="",D71="",E71=""),"",E71-D71)</f>
        <v/>
      </c>
      <c r="J71" s="21">
        <f>IF(OR(A71="",I71=""),"",IFERROR(I71/E71,""))</f>
        <v/>
      </c>
      <c r="K71" s="21">
        <f>IF(OR(A71="",I71=""),"",IFERROR(I71/D71,""))</f>
        <v/>
      </c>
      <c r="L71" s="23" t="n"/>
      <c r="M71" s="22">
        <f>IF(OR(A71="",D71="",L71=""),"",IFERROR(D71/(1-L71),""))</f>
        <v/>
      </c>
      <c r="N71" s="22">
        <f>IF(OR(A71="",M71="",G71=""),"",M71*(1+G71))</f>
        <v/>
      </c>
      <c r="O71" s="22">
        <f>IF(OR(A71="",E71="",M71=""),"",M71-E71)</f>
        <v/>
      </c>
      <c r="P71" s="24" t="n"/>
      <c r="Q71" s="22">
        <f>IF(OR(A71="",E71="",P71=""),"",E71*P71)</f>
        <v/>
      </c>
      <c r="R71" s="22">
        <f>IF(OR(A71="",I71="",P71=""),"",I71*P71)</f>
        <v/>
      </c>
      <c r="S71" s="22">
        <f>IF(OR(A71="",H71="",P71=""),"",H71*P71)</f>
        <v/>
      </c>
      <c r="T71" s="25">
        <f>IF(COUNTA(A71:F71,L71,P71,U71)=0,"",IF(A71="","Falta código",IF(COUNTIF($A$6:$A$105,A71)&gt;1,"Código duplicado",IF(B71="","Falta designação",IF(D71="","Falta custo",IF(E71="","Falta preço sem IVA",IF(F71="","Falta categoria de IVA",IF(G71="","Taxa de IVA por configurar",IF(L71="","Falta margem objetivo",IF(M71="","Margem objetivo inválida",IF(P71="","Falta quantidade",IF(D71=0,"Custo zero — rever",IF(E71&lt;D71,"Preço abaixo do custo",IF(E71&lt;M71,"Abaixo do preço objetivo","OK"))))))))))))))</f>
        <v/>
      </c>
      <c r="U71" s="26" t="n"/>
    </row>
    <row r="72">
      <c r="A72" s="19" t="n"/>
      <c r="B72" s="19" t="n"/>
      <c r="C72" s="19" t="n"/>
      <c r="D72" s="20" t="n"/>
      <c r="E72" s="20" t="n"/>
      <c r="F72" s="19" t="n"/>
      <c r="G72" s="21">
        <f>IF(OR(A72="",F72=""),"",IFERROR(INDEX('Parâmetros'!$B$6:$B$9,MATCH(F72,'Parâmetros'!$A$6:$A$9,0)),""))</f>
        <v/>
      </c>
      <c r="H72" s="22">
        <f>IF(OR(A72="",E72="",G72=""),"",E72*(1+G72))</f>
        <v/>
      </c>
      <c r="I72" s="22">
        <f>IF(OR(A72="",D72="",E72=""),"",E72-D72)</f>
        <v/>
      </c>
      <c r="J72" s="21">
        <f>IF(OR(A72="",I72=""),"",IFERROR(I72/E72,""))</f>
        <v/>
      </c>
      <c r="K72" s="21">
        <f>IF(OR(A72="",I72=""),"",IFERROR(I72/D72,""))</f>
        <v/>
      </c>
      <c r="L72" s="23" t="n"/>
      <c r="M72" s="22">
        <f>IF(OR(A72="",D72="",L72=""),"",IFERROR(D72/(1-L72),""))</f>
        <v/>
      </c>
      <c r="N72" s="22">
        <f>IF(OR(A72="",M72="",G72=""),"",M72*(1+G72))</f>
        <v/>
      </c>
      <c r="O72" s="22">
        <f>IF(OR(A72="",E72="",M72=""),"",M72-E72)</f>
        <v/>
      </c>
      <c r="P72" s="24" t="n"/>
      <c r="Q72" s="22">
        <f>IF(OR(A72="",E72="",P72=""),"",E72*P72)</f>
        <v/>
      </c>
      <c r="R72" s="22">
        <f>IF(OR(A72="",I72="",P72=""),"",I72*P72)</f>
        <v/>
      </c>
      <c r="S72" s="22">
        <f>IF(OR(A72="",H72="",P72=""),"",H72*P72)</f>
        <v/>
      </c>
      <c r="T72" s="25">
        <f>IF(COUNTA(A72:F72,L72,P72,U72)=0,"",IF(A72="","Falta código",IF(COUNTIF($A$6:$A$105,A72)&gt;1,"Código duplicado",IF(B72="","Falta designação",IF(D72="","Falta custo",IF(E72="","Falta preço sem IVA",IF(F72="","Falta categoria de IVA",IF(G72="","Taxa de IVA por configurar",IF(L72="","Falta margem objetivo",IF(M72="","Margem objetivo inválida",IF(P72="","Falta quantidade",IF(D72=0,"Custo zero — rever",IF(E72&lt;D72,"Preço abaixo do custo",IF(E72&lt;M72,"Abaixo do preço objetivo","OK"))))))))))))))</f>
        <v/>
      </c>
      <c r="U72" s="26" t="n"/>
    </row>
    <row r="73">
      <c r="A73" s="19" t="n"/>
      <c r="B73" s="19" t="n"/>
      <c r="C73" s="19" t="n"/>
      <c r="D73" s="20" t="n"/>
      <c r="E73" s="20" t="n"/>
      <c r="F73" s="19" t="n"/>
      <c r="G73" s="21">
        <f>IF(OR(A73="",F73=""),"",IFERROR(INDEX('Parâmetros'!$B$6:$B$9,MATCH(F73,'Parâmetros'!$A$6:$A$9,0)),""))</f>
        <v/>
      </c>
      <c r="H73" s="22">
        <f>IF(OR(A73="",E73="",G73=""),"",E73*(1+G73))</f>
        <v/>
      </c>
      <c r="I73" s="22">
        <f>IF(OR(A73="",D73="",E73=""),"",E73-D73)</f>
        <v/>
      </c>
      <c r="J73" s="21">
        <f>IF(OR(A73="",I73=""),"",IFERROR(I73/E73,""))</f>
        <v/>
      </c>
      <c r="K73" s="21">
        <f>IF(OR(A73="",I73=""),"",IFERROR(I73/D73,""))</f>
        <v/>
      </c>
      <c r="L73" s="23" t="n"/>
      <c r="M73" s="22">
        <f>IF(OR(A73="",D73="",L73=""),"",IFERROR(D73/(1-L73),""))</f>
        <v/>
      </c>
      <c r="N73" s="22">
        <f>IF(OR(A73="",M73="",G73=""),"",M73*(1+G73))</f>
        <v/>
      </c>
      <c r="O73" s="22">
        <f>IF(OR(A73="",E73="",M73=""),"",M73-E73)</f>
        <v/>
      </c>
      <c r="P73" s="24" t="n"/>
      <c r="Q73" s="22">
        <f>IF(OR(A73="",E73="",P73=""),"",E73*P73)</f>
        <v/>
      </c>
      <c r="R73" s="22">
        <f>IF(OR(A73="",I73="",P73=""),"",I73*P73)</f>
        <v/>
      </c>
      <c r="S73" s="22">
        <f>IF(OR(A73="",H73="",P73=""),"",H73*P73)</f>
        <v/>
      </c>
      <c r="T73" s="25">
        <f>IF(COUNTA(A73:F73,L73,P73,U73)=0,"",IF(A73="","Falta código",IF(COUNTIF($A$6:$A$105,A73)&gt;1,"Código duplicado",IF(B73="","Falta designação",IF(D73="","Falta custo",IF(E73="","Falta preço sem IVA",IF(F73="","Falta categoria de IVA",IF(G73="","Taxa de IVA por configurar",IF(L73="","Falta margem objetivo",IF(M73="","Margem objetivo inválida",IF(P73="","Falta quantidade",IF(D73=0,"Custo zero — rever",IF(E73&lt;D73,"Preço abaixo do custo",IF(E73&lt;M73,"Abaixo do preço objetivo","OK"))))))))))))))</f>
        <v/>
      </c>
      <c r="U73" s="26" t="n"/>
    </row>
    <row r="74">
      <c r="A74" s="19" t="n"/>
      <c r="B74" s="19" t="n"/>
      <c r="C74" s="19" t="n"/>
      <c r="D74" s="20" t="n"/>
      <c r="E74" s="20" t="n"/>
      <c r="F74" s="19" t="n"/>
      <c r="G74" s="21">
        <f>IF(OR(A74="",F74=""),"",IFERROR(INDEX('Parâmetros'!$B$6:$B$9,MATCH(F74,'Parâmetros'!$A$6:$A$9,0)),""))</f>
        <v/>
      </c>
      <c r="H74" s="22">
        <f>IF(OR(A74="",E74="",G74=""),"",E74*(1+G74))</f>
        <v/>
      </c>
      <c r="I74" s="22">
        <f>IF(OR(A74="",D74="",E74=""),"",E74-D74)</f>
        <v/>
      </c>
      <c r="J74" s="21">
        <f>IF(OR(A74="",I74=""),"",IFERROR(I74/E74,""))</f>
        <v/>
      </c>
      <c r="K74" s="21">
        <f>IF(OR(A74="",I74=""),"",IFERROR(I74/D74,""))</f>
        <v/>
      </c>
      <c r="L74" s="23" t="n"/>
      <c r="M74" s="22">
        <f>IF(OR(A74="",D74="",L74=""),"",IFERROR(D74/(1-L74),""))</f>
        <v/>
      </c>
      <c r="N74" s="22">
        <f>IF(OR(A74="",M74="",G74=""),"",M74*(1+G74))</f>
        <v/>
      </c>
      <c r="O74" s="22">
        <f>IF(OR(A74="",E74="",M74=""),"",M74-E74)</f>
        <v/>
      </c>
      <c r="P74" s="24" t="n"/>
      <c r="Q74" s="22">
        <f>IF(OR(A74="",E74="",P74=""),"",E74*P74)</f>
        <v/>
      </c>
      <c r="R74" s="22">
        <f>IF(OR(A74="",I74="",P74=""),"",I74*P74)</f>
        <v/>
      </c>
      <c r="S74" s="22">
        <f>IF(OR(A74="",H74="",P74=""),"",H74*P74)</f>
        <v/>
      </c>
      <c r="T74" s="25">
        <f>IF(COUNTA(A74:F74,L74,P74,U74)=0,"",IF(A74="","Falta código",IF(COUNTIF($A$6:$A$105,A74)&gt;1,"Código duplicado",IF(B74="","Falta designação",IF(D74="","Falta custo",IF(E74="","Falta preço sem IVA",IF(F74="","Falta categoria de IVA",IF(G74="","Taxa de IVA por configurar",IF(L74="","Falta margem objetivo",IF(M74="","Margem objetivo inválida",IF(P74="","Falta quantidade",IF(D74=0,"Custo zero — rever",IF(E74&lt;D74,"Preço abaixo do custo",IF(E74&lt;M74,"Abaixo do preço objetivo","OK"))))))))))))))</f>
        <v/>
      </c>
      <c r="U74" s="26" t="n"/>
    </row>
    <row r="75">
      <c r="A75" s="19" t="n"/>
      <c r="B75" s="19" t="n"/>
      <c r="C75" s="19" t="n"/>
      <c r="D75" s="20" t="n"/>
      <c r="E75" s="20" t="n"/>
      <c r="F75" s="19" t="n"/>
      <c r="G75" s="21">
        <f>IF(OR(A75="",F75=""),"",IFERROR(INDEX('Parâmetros'!$B$6:$B$9,MATCH(F75,'Parâmetros'!$A$6:$A$9,0)),""))</f>
        <v/>
      </c>
      <c r="H75" s="22">
        <f>IF(OR(A75="",E75="",G75=""),"",E75*(1+G75))</f>
        <v/>
      </c>
      <c r="I75" s="22">
        <f>IF(OR(A75="",D75="",E75=""),"",E75-D75)</f>
        <v/>
      </c>
      <c r="J75" s="21">
        <f>IF(OR(A75="",I75=""),"",IFERROR(I75/E75,""))</f>
        <v/>
      </c>
      <c r="K75" s="21">
        <f>IF(OR(A75="",I75=""),"",IFERROR(I75/D75,""))</f>
        <v/>
      </c>
      <c r="L75" s="23" t="n"/>
      <c r="M75" s="22">
        <f>IF(OR(A75="",D75="",L75=""),"",IFERROR(D75/(1-L75),""))</f>
        <v/>
      </c>
      <c r="N75" s="22">
        <f>IF(OR(A75="",M75="",G75=""),"",M75*(1+G75))</f>
        <v/>
      </c>
      <c r="O75" s="22">
        <f>IF(OR(A75="",E75="",M75=""),"",M75-E75)</f>
        <v/>
      </c>
      <c r="P75" s="24" t="n"/>
      <c r="Q75" s="22">
        <f>IF(OR(A75="",E75="",P75=""),"",E75*P75)</f>
        <v/>
      </c>
      <c r="R75" s="22">
        <f>IF(OR(A75="",I75="",P75=""),"",I75*P75)</f>
        <v/>
      </c>
      <c r="S75" s="22">
        <f>IF(OR(A75="",H75="",P75=""),"",H75*P75)</f>
        <v/>
      </c>
      <c r="T75" s="25">
        <f>IF(COUNTA(A75:F75,L75,P75,U75)=0,"",IF(A75="","Falta código",IF(COUNTIF($A$6:$A$105,A75)&gt;1,"Código duplicado",IF(B75="","Falta designação",IF(D75="","Falta custo",IF(E75="","Falta preço sem IVA",IF(F75="","Falta categoria de IVA",IF(G75="","Taxa de IVA por configurar",IF(L75="","Falta margem objetivo",IF(M75="","Margem objetivo inválida",IF(P75="","Falta quantidade",IF(D75=0,"Custo zero — rever",IF(E75&lt;D75,"Preço abaixo do custo",IF(E75&lt;M75,"Abaixo do preço objetivo","OK"))))))))))))))</f>
        <v/>
      </c>
      <c r="U75" s="26" t="n"/>
    </row>
    <row r="76">
      <c r="A76" s="19" t="n"/>
      <c r="B76" s="19" t="n"/>
      <c r="C76" s="19" t="n"/>
      <c r="D76" s="20" t="n"/>
      <c r="E76" s="20" t="n"/>
      <c r="F76" s="19" t="n"/>
      <c r="G76" s="21">
        <f>IF(OR(A76="",F76=""),"",IFERROR(INDEX('Parâmetros'!$B$6:$B$9,MATCH(F76,'Parâmetros'!$A$6:$A$9,0)),""))</f>
        <v/>
      </c>
      <c r="H76" s="22">
        <f>IF(OR(A76="",E76="",G76=""),"",E76*(1+G76))</f>
        <v/>
      </c>
      <c r="I76" s="22">
        <f>IF(OR(A76="",D76="",E76=""),"",E76-D76)</f>
        <v/>
      </c>
      <c r="J76" s="21">
        <f>IF(OR(A76="",I76=""),"",IFERROR(I76/E76,""))</f>
        <v/>
      </c>
      <c r="K76" s="21">
        <f>IF(OR(A76="",I76=""),"",IFERROR(I76/D76,""))</f>
        <v/>
      </c>
      <c r="L76" s="23" t="n"/>
      <c r="M76" s="22">
        <f>IF(OR(A76="",D76="",L76=""),"",IFERROR(D76/(1-L76),""))</f>
        <v/>
      </c>
      <c r="N76" s="22">
        <f>IF(OR(A76="",M76="",G76=""),"",M76*(1+G76))</f>
        <v/>
      </c>
      <c r="O76" s="22">
        <f>IF(OR(A76="",E76="",M76=""),"",M76-E76)</f>
        <v/>
      </c>
      <c r="P76" s="24" t="n"/>
      <c r="Q76" s="22">
        <f>IF(OR(A76="",E76="",P76=""),"",E76*P76)</f>
        <v/>
      </c>
      <c r="R76" s="22">
        <f>IF(OR(A76="",I76="",P76=""),"",I76*P76)</f>
        <v/>
      </c>
      <c r="S76" s="22">
        <f>IF(OR(A76="",H76="",P76=""),"",H76*P76)</f>
        <v/>
      </c>
      <c r="T76" s="25">
        <f>IF(COUNTA(A76:F76,L76,P76,U76)=0,"",IF(A76="","Falta código",IF(COUNTIF($A$6:$A$105,A76)&gt;1,"Código duplicado",IF(B76="","Falta designação",IF(D76="","Falta custo",IF(E76="","Falta preço sem IVA",IF(F76="","Falta categoria de IVA",IF(G76="","Taxa de IVA por configurar",IF(L76="","Falta margem objetivo",IF(M76="","Margem objetivo inválida",IF(P76="","Falta quantidade",IF(D76=0,"Custo zero — rever",IF(E76&lt;D76,"Preço abaixo do custo",IF(E76&lt;M76,"Abaixo do preço objetivo","OK"))))))))))))))</f>
        <v/>
      </c>
      <c r="U76" s="26" t="n"/>
    </row>
    <row r="77">
      <c r="A77" s="19" t="n"/>
      <c r="B77" s="19" t="n"/>
      <c r="C77" s="19" t="n"/>
      <c r="D77" s="20" t="n"/>
      <c r="E77" s="20" t="n"/>
      <c r="F77" s="19" t="n"/>
      <c r="G77" s="21">
        <f>IF(OR(A77="",F77=""),"",IFERROR(INDEX('Parâmetros'!$B$6:$B$9,MATCH(F77,'Parâmetros'!$A$6:$A$9,0)),""))</f>
        <v/>
      </c>
      <c r="H77" s="22">
        <f>IF(OR(A77="",E77="",G77=""),"",E77*(1+G77))</f>
        <v/>
      </c>
      <c r="I77" s="22">
        <f>IF(OR(A77="",D77="",E77=""),"",E77-D77)</f>
        <v/>
      </c>
      <c r="J77" s="21">
        <f>IF(OR(A77="",I77=""),"",IFERROR(I77/E77,""))</f>
        <v/>
      </c>
      <c r="K77" s="21">
        <f>IF(OR(A77="",I77=""),"",IFERROR(I77/D77,""))</f>
        <v/>
      </c>
      <c r="L77" s="23" t="n"/>
      <c r="M77" s="22">
        <f>IF(OR(A77="",D77="",L77=""),"",IFERROR(D77/(1-L77),""))</f>
        <v/>
      </c>
      <c r="N77" s="22">
        <f>IF(OR(A77="",M77="",G77=""),"",M77*(1+G77))</f>
        <v/>
      </c>
      <c r="O77" s="22">
        <f>IF(OR(A77="",E77="",M77=""),"",M77-E77)</f>
        <v/>
      </c>
      <c r="P77" s="24" t="n"/>
      <c r="Q77" s="22">
        <f>IF(OR(A77="",E77="",P77=""),"",E77*P77)</f>
        <v/>
      </c>
      <c r="R77" s="22">
        <f>IF(OR(A77="",I77="",P77=""),"",I77*P77)</f>
        <v/>
      </c>
      <c r="S77" s="22">
        <f>IF(OR(A77="",H77="",P77=""),"",H77*P77)</f>
        <v/>
      </c>
      <c r="T77" s="25">
        <f>IF(COUNTA(A77:F77,L77,P77,U77)=0,"",IF(A77="","Falta código",IF(COUNTIF($A$6:$A$105,A77)&gt;1,"Código duplicado",IF(B77="","Falta designação",IF(D77="","Falta custo",IF(E77="","Falta preço sem IVA",IF(F77="","Falta categoria de IVA",IF(G77="","Taxa de IVA por configurar",IF(L77="","Falta margem objetivo",IF(M77="","Margem objetivo inválida",IF(P77="","Falta quantidade",IF(D77=0,"Custo zero — rever",IF(E77&lt;D77,"Preço abaixo do custo",IF(E77&lt;M77,"Abaixo do preço objetivo","OK"))))))))))))))</f>
        <v/>
      </c>
      <c r="U77" s="26" t="n"/>
    </row>
    <row r="78">
      <c r="A78" s="19" t="n"/>
      <c r="B78" s="19" t="n"/>
      <c r="C78" s="19" t="n"/>
      <c r="D78" s="20" t="n"/>
      <c r="E78" s="20" t="n"/>
      <c r="F78" s="19" t="n"/>
      <c r="G78" s="21">
        <f>IF(OR(A78="",F78=""),"",IFERROR(INDEX('Parâmetros'!$B$6:$B$9,MATCH(F78,'Parâmetros'!$A$6:$A$9,0)),""))</f>
        <v/>
      </c>
      <c r="H78" s="22">
        <f>IF(OR(A78="",E78="",G78=""),"",E78*(1+G78))</f>
        <v/>
      </c>
      <c r="I78" s="22">
        <f>IF(OR(A78="",D78="",E78=""),"",E78-D78)</f>
        <v/>
      </c>
      <c r="J78" s="21">
        <f>IF(OR(A78="",I78=""),"",IFERROR(I78/E78,""))</f>
        <v/>
      </c>
      <c r="K78" s="21">
        <f>IF(OR(A78="",I78=""),"",IFERROR(I78/D78,""))</f>
        <v/>
      </c>
      <c r="L78" s="23" t="n"/>
      <c r="M78" s="22">
        <f>IF(OR(A78="",D78="",L78=""),"",IFERROR(D78/(1-L78),""))</f>
        <v/>
      </c>
      <c r="N78" s="22">
        <f>IF(OR(A78="",M78="",G78=""),"",M78*(1+G78))</f>
        <v/>
      </c>
      <c r="O78" s="22">
        <f>IF(OR(A78="",E78="",M78=""),"",M78-E78)</f>
        <v/>
      </c>
      <c r="P78" s="24" t="n"/>
      <c r="Q78" s="22">
        <f>IF(OR(A78="",E78="",P78=""),"",E78*P78)</f>
        <v/>
      </c>
      <c r="R78" s="22">
        <f>IF(OR(A78="",I78="",P78=""),"",I78*P78)</f>
        <v/>
      </c>
      <c r="S78" s="22">
        <f>IF(OR(A78="",H78="",P78=""),"",H78*P78)</f>
        <v/>
      </c>
      <c r="T78" s="25">
        <f>IF(COUNTA(A78:F78,L78,P78,U78)=0,"",IF(A78="","Falta código",IF(COUNTIF($A$6:$A$105,A78)&gt;1,"Código duplicado",IF(B78="","Falta designação",IF(D78="","Falta custo",IF(E78="","Falta preço sem IVA",IF(F78="","Falta categoria de IVA",IF(G78="","Taxa de IVA por configurar",IF(L78="","Falta margem objetivo",IF(M78="","Margem objetivo inválida",IF(P78="","Falta quantidade",IF(D78=0,"Custo zero — rever",IF(E78&lt;D78,"Preço abaixo do custo",IF(E78&lt;M78,"Abaixo do preço objetivo","OK"))))))))))))))</f>
        <v/>
      </c>
      <c r="U78" s="26" t="n"/>
    </row>
    <row r="79">
      <c r="A79" s="19" t="n"/>
      <c r="B79" s="19" t="n"/>
      <c r="C79" s="19" t="n"/>
      <c r="D79" s="20" t="n"/>
      <c r="E79" s="20" t="n"/>
      <c r="F79" s="19" t="n"/>
      <c r="G79" s="21">
        <f>IF(OR(A79="",F79=""),"",IFERROR(INDEX('Parâmetros'!$B$6:$B$9,MATCH(F79,'Parâmetros'!$A$6:$A$9,0)),""))</f>
        <v/>
      </c>
      <c r="H79" s="22">
        <f>IF(OR(A79="",E79="",G79=""),"",E79*(1+G79))</f>
        <v/>
      </c>
      <c r="I79" s="22">
        <f>IF(OR(A79="",D79="",E79=""),"",E79-D79)</f>
        <v/>
      </c>
      <c r="J79" s="21">
        <f>IF(OR(A79="",I79=""),"",IFERROR(I79/E79,""))</f>
        <v/>
      </c>
      <c r="K79" s="21">
        <f>IF(OR(A79="",I79=""),"",IFERROR(I79/D79,""))</f>
        <v/>
      </c>
      <c r="L79" s="23" t="n"/>
      <c r="M79" s="22">
        <f>IF(OR(A79="",D79="",L79=""),"",IFERROR(D79/(1-L79),""))</f>
        <v/>
      </c>
      <c r="N79" s="22">
        <f>IF(OR(A79="",M79="",G79=""),"",M79*(1+G79))</f>
        <v/>
      </c>
      <c r="O79" s="22">
        <f>IF(OR(A79="",E79="",M79=""),"",M79-E79)</f>
        <v/>
      </c>
      <c r="P79" s="24" t="n"/>
      <c r="Q79" s="22">
        <f>IF(OR(A79="",E79="",P79=""),"",E79*P79)</f>
        <v/>
      </c>
      <c r="R79" s="22">
        <f>IF(OR(A79="",I79="",P79=""),"",I79*P79)</f>
        <v/>
      </c>
      <c r="S79" s="22">
        <f>IF(OR(A79="",H79="",P79=""),"",H79*P79)</f>
        <v/>
      </c>
      <c r="T79" s="25">
        <f>IF(COUNTA(A79:F79,L79,P79,U79)=0,"",IF(A79="","Falta código",IF(COUNTIF($A$6:$A$105,A79)&gt;1,"Código duplicado",IF(B79="","Falta designação",IF(D79="","Falta custo",IF(E79="","Falta preço sem IVA",IF(F79="","Falta categoria de IVA",IF(G79="","Taxa de IVA por configurar",IF(L79="","Falta margem objetivo",IF(M79="","Margem objetivo inválida",IF(P79="","Falta quantidade",IF(D79=0,"Custo zero — rever",IF(E79&lt;D79,"Preço abaixo do custo",IF(E79&lt;M79,"Abaixo do preço objetivo","OK"))))))))))))))</f>
        <v/>
      </c>
      <c r="U79" s="26" t="n"/>
    </row>
    <row r="80">
      <c r="A80" s="19" t="n"/>
      <c r="B80" s="19" t="n"/>
      <c r="C80" s="19" t="n"/>
      <c r="D80" s="20" t="n"/>
      <c r="E80" s="20" t="n"/>
      <c r="F80" s="19" t="n"/>
      <c r="G80" s="21">
        <f>IF(OR(A80="",F80=""),"",IFERROR(INDEX('Parâmetros'!$B$6:$B$9,MATCH(F80,'Parâmetros'!$A$6:$A$9,0)),""))</f>
        <v/>
      </c>
      <c r="H80" s="22">
        <f>IF(OR(A80="",E80="",G80=""),"",E80*(1+G80))</f>
        <v/>
      </c>
      <c r="I80" s="22">
        <f>IF(OR(A80="",D80="",E80=""),"",E80-D80)</f>
        <v/>
      </c>
      <c r="J80" s="21">
        <f>IF(OR(A80="",I80=""),"",IFERROR(I80/E80,""))</f>
        <v/>
      </c>
      <c r="K80" s="21">
        <f>IF(OR(A80="",I80=""),"",IFERROR(I80/D80,""))</f>
        <v/>
      </c>
      <c r="L80" s="23" t="n"/>
      <c r="M80" s="22">
        <f>IF(OR(A80="",D80="",L80=""),"",IFERROR(D80/(1-L80),""))</f>
        <v/>
      </c>
      <c r="N80" s="22">
        <f>IF(OR(A80="",M80="",G80=""),"",M80*(1+G80))</f>
        <v/>
      </c>
      <c r="O80" s="22">
        <f>IF(OR(A80="",E80="",M80=""),"",M80-E80)</f>
        <v/>
      </c>
      <c r="P80" s="24" t="n"/>
      <c r="Q80" s="22">
        <f>IF(OR(A80="",E80="",P80=""),"",E80*P80)</f>
        <v/>
      </c>
      <c r="R80" s="22">
        <f>IF(OR(A80="",I80="",P80=""),"",I80*P80)</f>
        <v/>
      </c>
      <c r="S80" s="22">
        <f>IF(OR(A80="",H80="",P80=""),"",H80*P80)</f>
        <v/>
      </c>
      <c r="T80" s="25">
        <f>IF(COUNTA(A80:F80,L80,P80,U80)=0,"",IF(A80="","Falta código",IF(COUNTIF($A$6:$A$105,A80)&gt;1,"Código duplicado",IF(B80="","Falta designação",IF(D80="","Falta custo",IF(E80="","Falta preço sem IVA",IF(F80="","Falta categoria de IVA",IF(G80="","Taxa de IVA por configurar",IF(L80="","Falta margem objetivo",IF(M80="","Margem objetivo inválida",IF(P80="","Falta quantidade",IF(D80=0,"Custo zero — rever",IF(E80&lt;D80,"Preço abaixo do custo",IF(E80&lt;M80,"Abaixo do preço objetivo","OK"))))))))))))))</f>
        <v/>
      </c>
      <c r="U80" s="26" t="n"/>
    </row>
    <row r="81">
      <c r="A81" s="19" t="n"/>
      <c r="B81" s="19" t="n"/>
      <c r="C81" s="19" t="n"/>
      <c r="D81" s="20" t="n"/>
      <c r="E81" s="20" t="n"/>
      <c r="F81" s="19" t="n"/>
      <c r="G81" s="21">
        <f>IF(OR(A81="",F81=""),"",IFERROR(INDEX('Parâmetros'!$B$6:$B$9,MATCH(F81,'Parâmetros'!$A$6:$A$9,0)),""))</f>
        <v/>
      </c>
      <c r="H81" s="22">
        <f>IF(OR(A81="",E81="",G81=""),"",E81*(1+G81))</f>
        <v/>
      </c>
      <c r="I81" s="22">
        <f>IF(OR(A81="",D81="",E81=""),"",E81-D81)</f>
        <v/>
      </c>
      <c r="J81" s="21">
        <f>IF(OR(A81="",I81=""),"",IFERROR(I81/E81,""))</f>
        <v/>
      </c>
      <c r="K81" s="21">
        <f>IF(OR(A81="",I81=""),"",IFERROR(I81/D81,""))</f>
        <v/>
      </c>
      <c r="L81" s="23" t="n"/>
      <c r="M81" s="22">
        <f>IF(OR(A81="",D81="",L81=""),"",IFERROR(D81/(1-L81),""))</f>
        <v/>
      </c>
      <c r="N81" s="22">
        <f>IF(OR(A81="",M81="",G81=""),"",M81*(1+G81))</f>
        <v/>
      </c>
      <c r="O81" s="22">
        <f>IF(OR(A81="",E81="",M81=""),"",M81-E81)</f>
        <v/>
      </c>
      <c r="P81" s="24" t="n"/>
      <c r="Q81" s="22">
        <f>IF(OR(A81="",E81="",P81=""),"",E81*P81)</f>
        <v/>
      </c>
      <c r="R81" s="22">
        <f>IF(OR(A81="",I81="",P81=""),"",I81*P81)</f>
        <v/>
      </c>
      <c r="S81" s="22">
        <f>IF(OR(A81="",H81="",P81=""),"",H81*P81)</f>
        <v/>
      </c>
      <c r="T81" s="25">
        <f>IF(COUNTA(A81:F81,L81,P81,U81)=0,"",IF(A81="","Falta código",IF(COUNTIF($A$6:$A$105,A81)&gt;1,"Código duplicado",IF(B81="","Falta designação",IF(D81="","Falta custo",IF(E81="","Falta preço sem IVA",IF(F81="","Falta categoria de IVA",IF(G81="","Taxa de IVA por configurar",IF(L81="","Falta margem objetivo",IF(M81="","Margem objetivo inválida",IF(P81="","Falta quantidade",IF(D81=0,"Custo zero — rever",IF(E81&lt;D81,"Preço abaixo do custo",IF(E81&lt;M81,"Abaixo do preço objetivo","OK"))))))))))))))</f>
        <v/>
      </c>
      <c r="U81" s="26" t="n"/>
    </row>
    <row r="82">
      <c r="A82" s="19" t="n"/>
      <c r="B82" s="19" t="n"/>
      <c r="C82" s="19" t="n"/>
      <c r="D82" s="20" t="n"/>
      <c r="E82" s="20" t="n"/>
      <c r="F82" s="19" t="n"/>
      <c r="G82" s="21">
        <f>IF(OR(A82="",F82=""),"",IFERROR(INDEX('Parâmetros'!$B$6:$B$9,MATCH(F82,'Parâmetros'!$A$6:$A$9,0)),""))</f>
        <v/>
      </c>
      <c r="H82" s="22">
        <f>IF(OR(A82="",E82="",G82=""),"",E82*(1+G82))</f>
        <v/>
      </c>
      <c r="I82" s="22">
        <f>IF(OR(A82="",D82="",E82=""),"",E82-D82)</f>
        <v/>
      </c>
      <c r="J82" s="21">
        <f>IF(OR(A82="",I82=""),"",IFERROR(I82/E82,""))</f>
        <v/>
      </c>
      <c r="K82" s="21">
        <f>IF(OR(A82="",I82=""),"",IFERROR(I82/D82,""))</f>
        <v/>
      </c>
      <c r="L82" s="23" t="n"/>
      <c r="M82" s="22">
        <f>IF(OR(A82="",D82="",L82=""),"",IFERROR(D82/(1-L82),""))</f>
        <v/>
      </c>
      <c r="N82" s="22">
        <f>IF(OR(A82="",M82="",G82=""),"",M82*(1+G82))</f>
        <v/>
      </c>
      <c r="O82" s="22">
        <f>IF(OR(A82="",E82="",M82=""),"",M82-E82)</f>
        <v/>
      </c>
      <c r="P82" s="24" t="n"/>
      <c r="Q82" s="22">
        <f>IF(OR(A82="",E82="",P82=""),"",E82*P82)</f>
        <v/>
      </c>
      <c r="R82" s="22">
        <f>IF(OR(A82="",I82="",P82=""),"",I82*P82)</f>
        <v/>
      </c>
      <c r="S82" s="22">
        <f>IF(OR(A82="",H82="",P82=""),"",H82*P82)</f>
        <v/>
      </c>
      <c r="T82" s="25">
        <f>IF(COUNTA(A82:F82,L82,P82,U82)=0,"",IF(A82="","Falta código",IF(COUNTIF($A$6:$A$105,A82)&gt;1,"Código duplicado",IF(B82="","Falta designação",IF(D82="","Falta custo",IF(E82="","Falta preço sem IVA",IF(F82="","Falta categoria de IVA",IF(G82="","Taxa de IVA por configurar",IF(L82="","Falta margem objetivo",IF(M82="","Margem objetivo inválida",IF(P82="","Falta quantidade",IF(D82=0,"Custo zero — rever",IF(E82&lt;D82,"Preço abaixo do custo",IF(E82&lt;M82,"Abaixo do preço objetivo","OK"))))))))))))))</f>
        <v/>
      </c>
      <c r="U82" s="26" t="n"/>
    </row>
    <row r="83">
      <c r="A83" s="19" t="n"/>
      <c r="B83" s="19" t="n"/>
      <c r="C83" s="19" t="n"/>
      <c r="D83" s="20" t="n"/>
      <c r="E83" s="20" t="n"/>
      <c r="F83" s="19" t="n"/>
      <c r="G83" s="21">
        <f>IF(OR(A83="",F83=""),"",IFERROR(INDEX('Parâmetros'!$B$6:$B$9,MATCH(F83,'Parâmetros'!$A$6:$A$9,0)),""))</f>
        <v/>
      </c>
      <c r="H83" s="22">
        <f>IF(OR(A83="",E83="",G83=""),"",E83*(1+G83))</f>
        <v/>
      </c>
      <c r="I83" s="22">
        <f>IF(OR(A83="",D83="",E83=""),"",E83-D83)</f>
        <v/>
      </c>
      <c r="J83" s="21">
        <f>IF(OR(A83="",I83=""),"",IFERROR(I83/E83,""))</f>
        <v/>
      </c>
      <c r="K83" s="21">
        <f>IF(OR(A83="",I83=""),"",IFERROR(I83/D83,""))</f>
        <v/>
      </c>
      <c r="L83" s="23" t="n"/>
      <c r="M83" s="22">
        <f>IF(OR(A83="",D83="",L83=""),"",IFERROR(D83/(1-L83),""))</f>
        <v/>
      </c>
      <c r="N83" s="22">
        <f>IF(OR(A83="",M83="",G83=""),"",M83*(1+G83))</f>
        <v/>
      </c>
      <c r="O83" s="22">
        <f>IF(OR(A83="",E83="",M83=""),"",M83-E83)</f>
        <v/>
      </c>
      <c r="P83" s="24" t="n"/>
      <c r="Q83" s="22">
        <f>IF(OR(A83="",E83="",P83=""),"",E83*P83)</f>
        <v/>
      </c>
      <c r="R83" s="22">
        <f>IF(OR(A83="",I83="",P83=""),"",I83*P83)</f>
        <v/>
      </c>
      <c r="S83" s="22">
        <f>IF(OR(A83="",H83="",P83=""),"",H83*P83)</f>
        <v/>
      </c>
      <c r="T83" s="25">
        <f>IF(COUNTA(A83:F83,L83,P83,U83)=0,"",IF(A83="","Falta código",IF(COUNTIF($A$6:$A$105,A83)&gt;1,"Código duplicado",IF(B83="","Falta designação",IF(D83="","Falta custo",IF(E83="","Falta preço sem IVA",IF(F83="","Falta categoria de IVA",IF(G83="","Taxa de IVA por configurar",IF(L83="","Falta margem objetivo",IF(M83="","Margem objetivo inválida",IF(P83="","Falta quantidade",IF(D83=0,"Custo zero — rever",IF(E83&lt;D83,"Preço abaixo do custo",IF(E83&lt;M83,"Abaixo do preço objetivo","OK"))))))))))))))</f>
        <v/>
      </c>
      <c r="U83" s="26" t="n"/>
    </row>
    <row r="84">
      <c r="A84" s="19" t="n"/>
      <c r="B84" s="19" t="n"/>
      <c r="C84" s="19" t="n"/>
      <c r="D84" s="20" t="n"/>
      <c r="E84" s="20" t="n"/>
      <c r="F84" s="19" t="n"/>
      <c r="G84" s="21">
        <f>IF(OR(A84="",F84=""),"",IFERROR(INDEX('Parâmetros'!$B$6:$B$9,MATCH(F84,'Parâmetros'!$A$6:$A$9,0)),""))</f>
        <v/>
      </c>
      <c r="H84" s="22">
        <f>IF(OR(A84="",E84="",G84=""),"",E84*(1+G84))</f>
        <v/>
      </c>
      <c r="I84" s="22">
        <f>IF(OR(A84="",D84="",E84=""),"",E84-D84)</f>
        <v/>
      </c>
      <c r="J84" s="21">
        <f>IF(OR(A84="",I84=""),"",IFERROR(I84/E84,""))</f>
        <v/>
      </c>
      <c r="K84" s="21">
        <f>IF(OR(A84="",I84=""),"",IFERROR(I84/D84,""))</f>
        <v/>
      </c>
      <c r="L84" s="23" t="n"/>
      <c r="M84" s="22">
        <f>IF(OR(A84="",D84="",L84=""),"",IFERROR(D84/(1-L84),""))</f>
        <v/>
      </c>
      <c r="N84" s="22">
        <f>IF(OR(A84="",M84="",G84=""),"",M84*(1+G84))</f>
        <v/>
      </c>
      <c r="O84" s="22">
        <f>IF(OR(A84="",E84="",M84=""),"",M84-E84)</f>
        <v/>
      </c>
      <c r="P84" s="24" t="n"/>
      <c r="Q84" s="22">
        <f>IF(OR(A84="",E84="",P84=""),"",E84*P84)</f>
        <v/>
      </c>
      <c r="R84" s="22">
        <f>IF(OR(A84="",I84="",P84=""),"",I84*P84)</f>
        <v/>
      </c>
      <c r="S84" s="22">
        <f>IF(OR(A84="",H84="",P84=""),"",H84*P84)</f>
        <v/>
      </c>
      <c r="T84" s="25">
        <f>IF(COUNTA(A84:F84,L84,P84,U84)=0,"",IF(A84="","Falta código",IF(COUNTIF($A$6:$A$105,A84)&gt;1,"Código duplicado",IF(B84="","Falta designação",IF(D84="","Falta custo",IF(E84="","Falta preço sem IVA",IF(F84="","Falta categoria de IVA",IF(G84="","Taxa de IVA por configurar",IF(L84="","Falta margem objetivo",IF(M84="","Margem objetivo inválida",IF(P84="","Falta quantidade",IF(D84=0,"Custo zero — rever",IF(E84&lt;D84,"Preço abaixo do custo",IF(E84&lt;M84,"Abaixo do preço objetivo","OK"))))))))))))))</f>
        <v/>
      </c>
      <c r="U84" s="26" t="n"/>
    </row>
    <row r="85">
      <c r="A85" s="19" t="n"/>
      <c r="B85" s="19" t="n"/>
      <c r="C85" s="19" t="n"/>
      <c r="D85" s="20" t="n"/>
      <c r="E85" s="20" t="n"/>
      <c r="F85" s="19" t="n"/>
      <c r="G85" s="21">
        <f>IF(OR(A85="",F85=""),"",IFERROR(INDEX('Parâmetros'!$B$6:$B$9,MATCH(F85,'Parâmetros'!$A$6:$A$9,0)),""))</f>
        <v/>
      </c>
      <c r="H85" s="22">
        <f>IF(OR(A85="",E85="",G85=""),"",E85*(1+G85))</f>
        <v/>
      </c>
      <c r="I85" s="22">
        <f>IF(OR(A85="",D85="",E85=""),"",E85-D85)</f>
        <v/>
      </c>
      <c r="J85" s="21">
        <f>IF(OR(A85="",I85=""),"",IFERROR(I85/E85,""))</f>
        <v/>
      </c>
      <c r="K85" s="21">
        <f>IF(OR(A85="",I85=""),"",IFERROR(I85/D85,""))</f>
        <v/>
      </c>
      <c r="L85" s="23" t="n"/>
      <c r="M85" s="22">
        <f>IF(OR(A85="",D85="",L85=""),"",IFERROR(D85/(1-L85),""))</f>
        <v/>
      </c>
      <c r="N85" s="22">
        <f>IF(OR(A85="",M85="",G85=""),"",M85*(1+G85))</f>
        <v/>
      </c>
      <c r="O85" s="22">
        <f>IF(OR(A85="",E85="",M85=""),"",M85-E85)</f>
        <v/>
      </c>
      <c r="P85" s="24" t="n"/>
      <c r="Q85" s="22">
        <f>IF(OR(A85="",E85="",P85=""),"",E85*P85)</f>
        <v/>
      </c>
      <c r="R85" s="22">
        <f>IF(OR(A85="",I85="",P85=""),"",I85*P85)</f>
        <v/>
      </c>
      <c r="S85" s="22">
        <f>IF(OR(A85="",H85="",P85=""),"",H85*P85)</f>
        <v/>
      </c>
      <c r="T85" s="25">
        <f>IF(COUNTA(A85:F85,L85,P85,U85)=0,"",IF(A85="","Falta código",IF(COUNTIF($A$6:$A$105,A85)&gt;1,"Código duplicado",IF(B85="","Falta designação",IF(D85="","Falta custo",IF(E85="","Falta preço sem IVA",IF(F85="","Falta categoria de IVA",IF(G85="","Taxa de IVA por configurar",IF(L85="","Falta margem objetivo",IF(M85="","Margem objetivo inválida",IF(P85="","Falta quantidade",IF(D85=0,"Custo zero — rever",IF(E85&lt;D85,"Preço abaixo do custo",IF(E85&lt;M85,"Abaixo do preço objetivo","OK"))))))))))))))</f>
        <v/>
      </c>
      <c r="U85" s="26" t="n"/>
    </row>
    <row r="86">
      <c r="A86" s="19" t="n"/>
      <c r="B86" s="19" t="n"/>
      <c r="C86" s="19" t="n"/>
      <c r="D86" s="20" t="n"/>
      <c r="E86" s="20" t="n"/>
      <c r="F86" s="19" t="n"/>
      <c r="G86" s="21">
        <f>IF(OR(A86="",F86=""),"",IFERROR(INDEX('Parâmetros'!$B$6:$B$9,MATCH(F86,'Parâmetros'!$A$6:$A$9,0)),""))</f>
        <v/>
      </c>
      <c r="H86" s="22">
        <f>IF(OR(A86="",E86="",G86=""),"",E86*(1+G86))</f>
        <v/>
      </c>
      <c r="I86" s="22">
        <f>IF(OR(A86="",D86="",E86=""),"",E86-D86)</f>
        <v/>
      </c>
      <c r="J86" s="21">
        <f>IF(OR(A86="",I86=""),"",IFERROR(I86/E86,""))</f>
        <v/>
      </c>
      <c r="K86" s="21">
        <f>IF(OR(A86="",I86=""),"",IFERROR(I86/D86,""))</f>
        <v/>
      </c>
      <c r="L86" s="23" t="n"/>
      <c r="M86" s="22">
        <f>IF(OR(A86="",D86="",L86=""),"",IFERROR(D86/(1-L86),""))</f>
        <v/>
      </c>
      <c r="N86" s="22">
        <f>IF(OR(A86="",M86="",G86=""),"",M86*(1+G86))</f>
        <v/>
      </c>
      <c r="O86" s="22">
        <f>IF(OR(A86="",E86="",M86=""),"",M86-E86)</f>
        <v/>
      </c>
      <c r="P86" s="24" t="n"/>
      <c r="Q86" s="22">
        <f>IF(OR(A86="",E86="",P86=""),"",E86*P86)</f>
        <v/>
      </c>
      <c r="R86" s="22">
        <f>IF(OR(A86="",I86="",P86=""),"",I86*P86)</f>
        <v/>
      </c>
      <c r="S86" s="22">
        <f>IF(OR(A86="",H86="",P86=""),"",H86*P86)</f>
        <v/>
      </c>
      <c r="T86" s="25">
        <f>IF(COUNTA(A86:F86,L86,P86,U86)=0,"",IF(A86="","Falta código",IF(COUNTIF($A$6:$A$105,A86)&gt;1,"Código duplicado",IF(B86="","Falta designação",IF(D86="","Falta custo",IF(E86="","Falta preço sem IVA",IF(F86="","Falta categoria de IVA",IF(G86="","Taxa de IVA por configurar",IF(L86="","Falta margem objetivo",IF(M86="","Margem objetivo inválida",IF(P86="","Falta quantidade",IF(D86=0,"Custo zero — rever",IF(E86&lt;D86,"Preço abaixo do custo",IF(E86&lt;M86,"Abaixo do preço objetivo","OK"))))))))))))))</f>
        <v/>
      </c>
      <c r="U86" s="26" t="n"/>
    </row>
    <row r="87">
      <c r="A87" s="19" t="n"/>
      <c r="B87" s="19" t="n"/>
      <c r="C87" s="19" t="n"/>
      <c r="D87" s="20" t="n"/>
      <c r="E87" s="20" t="n"/>
      <c r="F87" s="19" t="n"/>
      <c r="G87" s="21">
        <f>IF(OR(A87="",F87=""),"",IFERROR(INDEX('Parâmetros'!$B$6:$B$9,MATCH(F87,'Parâmetros'!$A$6:$A$9,0)),""))</f>
        <v/>
      </c>
      <c r="H87" s="22">
        <f>IF(OR(A87="",E87="",G87=""),"",E87*(1+G87))</f>
        <v/>
      </c>
      <c r="I87" s="22">
        <f>IF(OR(A87="",D87="",E87=""),"",E87-D87)</f>
        <v/>
      </c>
      <c r="J87" s="21">
        <f>IF(OR(A87="",I87=""),"",IFERROR(I87/E87,""))</f>
        <v/>
      </c>
      <c r="K87" s="21">
        <f>IF(OR(A87="",I87=""),"",IFERROR(I87/D87,""))</f>
        <v/>
      </c>
      <c r="L87" s="23" t="n"/>
      <c r="M87" s="22">
        <f>IF(OR(A87="",D87="",L87=""),"",IFERROR(D87/(1-L87),""))</f>
        <v/>
      </c>
      <c r="N87" s="22">
        <f>IF(OR(A87="",M87="",G87=""),"",M87*(1+G87))</f>
        <v/>
      </c>
      <c r="O87" s="22">
        <f>IF(OR(A87="",E87="",M87=""),"",M87-E87)</f>
        <v/>
      </c>
      <c r="P87" s="24" t="n"/>
      <c r="Q87" s="22">
        <f>IF(OR(A87="",E87="",P87=""),"",E87*P87)</f>
        <v/>
      </c>
      <c r="R87" s="22">
        <f>IF(OR(A87="",I87="",P87=""),"",I87*P87)</f>
        <v/>
      </c>
      <c r="S87" s="22">
        <f>IF(OR(A87="",H87="",P87=""),"",H87*P87)</f>
        <v/>
      </c>
      <c r="T87" s="25">
        <f>IF(COUNTA(A87:F87,L87,P87,U87)=0,"",IF(A87="","Falta código",IF(COUNTIF($A$6:$A$105,A87)&gt;1,"Código duplicado",IF(B87="","Falta designação",IF(D87="","Falta custo",IF(E87="","Falta preço sem IVA",IF(F87="","Falta categoria de IVA",IF(G87="","Taxa de IVA por configurar",IF(L87="","Falta margem objetivo",IF(M87="","Margem objetivo inválida",IF(P87="","Falta quantidade",IF(D87=0,"Custo zero — rever",IF(E87&lt;D87,"Preço abaixo do custo",IF(E87&lt;M87,"Abaixo do preço objetivo","OK"))))))))))))))</f>
        <v/>
      </c>
      <c r="U87" s="26" t="n"/>
    </row>
    <row r="88">
      <c r="A88" s="19" t="n"/>
      <c r="B88" s="19" t="n"/>
      <c r="C88" s="19" t="n"/>
      <c r="D88" s="20" t="n"/>
      <c r="E88" s="20" t="n"/>
      <c r="F88" s="19" t="n"/>
      <c r="G88" s="21">
        <f>IF(OR(A88="",F88=""),"",IFERROR(INDEX('Parâmetros'!$B$6:$B$9,MATCH(F88,'Parâmetros'!$A$6:$A$9,0)),""))</f>
        <v/>
      </c>
      <c r="H88" s="22">
        <f>IF(OR(A88="",E88="",G88=""),"",E88*(1+G88))</f>
        <v/>
      </c>
      <c r="I88" s="22">
        <f>IF(OR(A88="",D88="",E88=""),"",E88-D88)</f>
        <v/>
      </c>
      <c r="J88" s="21">
        <f>IF(OR(A88="",I88=""),"",IFERROR(I88/E88,""))</f>
        <v/>
      </c>
      <c r="K88" s="21">
        <f>IF(OR(A88="",I88=""),"",IFERROR(I88/D88,""))</f>
        <v/>
      </c>
      <c r="L88" s="23" t="n"/>
      <c r="M88" s="22">
        <f>IF(OR(A88="",D88="",L88=""),"",IFERROR(D88/(1-L88),""))</f>
        <v/>
      </c>
      <c r="N88" s="22">
        <f>IF(OR(A88="",M88="",G88=""),"",M88*(1+G88))</f>
        <v/>
      </c>
      <c r="O88" s="22">
        <f>IF(OR(A88="",E88="",M88=""),"",M88-E88)</f>
        <v/>
      </c>
      <c r="P88" s="24" t="n"/>
      <c r="Q88" s="22">
        <f>IF(OR(A88="",E88="",P88=""),"",E88*P88)</f>
        <v/>
      </c>
      <c r="R88" s="22">
        <f>IF(OR(A88="",I88="",P88=""),"",I88*P88)</f>
        <v/>
      </c>
      <c r="S88" s="22">
        <f>IF(OR(A88="",H88="",P88=""),"",H88*P88)</f>
        <v/>
      </c>
      <c r="T88" s="25">
        <f>IF(COUNTA(A88:F88,L88,P88,U88)=0,"",IF(A88="","Falta código",IF(COUNTIF($A$6:$A$105,A88)&gt;1,"Código duplicado",IF(B88="","Falta designação",IF(D88="","Falta custo",IF(E88="","Falta preço sem IVA",IF(F88="","Falta categoria de IVA",IF(G88="","Taxa de IVA por configurar",IF(L88="","Falta margem objetivo",IF(M88="","Margem objetivo inválida",IF(P88="","Falta quantidade",IF(D88=0,"Custo zero — rever",IF(E88&lt;D88,"Preço abaixo do custo",IF(E88&lt;M88,"Abaixo do preço objetivo","OK"))))))))))))))</f>
        <v/>
      </c>
      <c r="U88" s="26" t="n"/>
    </row>
    <row r="89">
      <c r="A89" s="19" t="n"/>
      <c r="B89" s="19" t="n"/>
      <c r="C89" s="19" t="n"/>
      <c r="D89" s="20" t="n"/>
      <c r="E89" s="20" t="n"/>
      <c r="F89" s="19" t="n"/>
      <c r="G89" s="21">
        <f>IF(OR(A89="",F89=""),"",IFERROR(INDEX('Parâmetros'!$B$6:$B$9,MATCH(F89,'Parâmetros'!$A$6:$A$9,0)),""))</f>
        <v/>
      </c>
      <c r="H89" s="22">
        <f>IF(OR(A89="",E89="",G89=""),"",E89*(1+G89))</f>
        <v/>
      </c>
      <c r="I89" s="22">
        <f>IF(OR(A89="",D89="",E89=""),"",E89-D89)</f>
        <v/>
      </c>
      <c r="J89" s="21">
        <f>IF(OR(A89="",I89=""),"",IFERROR(I89/E89,""))</f>
        <v/>
      </c>
      <c r="K89" s="21">
        <f>IF(OR(A89="",I89=""),"",IFERROR(I89/D89,""))</f>
        <v/>
      </c>
      <c r="L89" s="23" t="n"/>
      <c r="M89" s="22">
        <f>IF(OR(A89="",D89="",L89=""),"",IFERROR(D89/(1-L89),""))</f>
        <v/>
      </c>
      <c r="N89" s="22">
        <f>IF(OR(A89="",M89="",G89=""),"",M89*(1+G89))</f>
        <v/>
      </c>
      <c r="O89" s="22">
        <f>IF(OR(A89="",E89="",M89=""),"",M89-E89)</f>
        <v/>
      </c>
      <c r="P89" s="24" t="n"/>
      <c r="Q89" s="22">
        <f>IF(OR(A89="",E89="",P89=""),"",E89*P89)</f>
        <v/>
      </c>
      <c r="R89" s="22">
        <f>IF(OR(A89="",I89="",P89=""),"",I89*P89)</f>
        <v/>
      </c>
      <c r="S89" s="22">
        <f>IF(OR(A89="",H89="",P89=""),"",H89*P89)</f>
        <v/>
      </c>
      <c r="T89" s="25">
        <f>IF(COUNTA(A89:F89,L89,P89,U89)=0,"",IF(A89="","Falta código",IF(COUNTIF($A$6:$A$105,A89)&gt;1,"Código duplicado",IF(B89="","Falta designação",IF(D89="","Falta custo",IF(E89="","Falta preço sem IVA",IF(F89="","Falta categoria de IVA",IF(G89="","Taxa de IVA por configurar",IF(L89="","Falta margem objetivo",IF(M89="","Margem objetivo inválida",IF(P89="","Falta quantidade",IF(D89=0,"Custo zero — rever",IF(E89&lt;D89,"Preço abaixo do custo",IF(E89&lt;M89,"Abaixo do preço objetivo","OK"))))))))))))))</f>
        <v/>
      </c>
      <c r="U89" s="26" t="n"/>
    </row>
    <row r="90">
      <c r="A90" s="19" t="n"/>
      <c r="B90" s="19" t="n"/>
      <c r="C90" s="19" t="n"/>
      <c r="D90" s="20" t="n"/>
      <c r="E90" s="20" t="n"/>
      <c r="F90" s="19" t="n"/>
      <c r="G90" s="21">
        <f>IF(OR(A90="",F90=""),"",IFERROR(INDEX('Parâmetros'!$B$6:$B$9,MATCH(F90,'Parâmetros'!$A$6:$A$9,0)),""))</f>
        <v/>
      </c>
      <c r="H90" s="22">
        <f>IF(OR(A90="",E90="",G90=""),"",E90*(1+G90))</f>
        <v/>
      </c>
      <c r="I90" s="22">
        <f>IF(OR(A90="",D90="",E90=""),"",E90-D90)</f>
        <v/>
      </c>
      <c r="J90" s="21">
        <f>IF(OR(A90="",I90=""),"",IFERROR(I90/E90,""))</f>
        <v/>
      </c>
      <c r="K90" s="21">
        <f>IF(OR(A90="",I90=""),"",IFERROR(I90/D90,""))</f>
        <v/>
      </c>
      <c r="L90" s="23" t="n"/>
      <c r="M90" s="22">
        <f>IF(OR(A90="",D90="",L90=""),"",IFERROR(D90/(1-L90),""))</f>
        <v/>
      </c>
      <c r="N90" s="22">
        <f>IF(OR(A90="",M90="",G90=""),"",M90*(1+G90))</f>
        <v/>
      </c>
      <c r="O90" s="22">
        <f>IF(OR(A90="",E90="",M90=""),"",M90-E90)</f>
        <v/>
      </c>
      <c r="P90" s="24" t="n"/>
      <c r="Q90" s="22">
        <f>IF(OR(A90="",E90="",P90=""),"",E90*P90)</f>
        <v/>
      </c>
      <c r="R90" s="22">
        <f>IF(OR(A90="",I90="",P90=""),"",I90*P90)</f>
        <v/>
      </c>
      <c r="S90" s="22">
        <f>IF(OR(A90="",H90="",P90=""),"",H90*P90)</f>
        <v/>
      </c>
      <c r="T90" s="25">
        <f>IF(COUNTA(A90:F90,L90,P90,U90)=0,"",IF(A90="","Falta código",IF(COUNTIF($A$6:$A$105,A90)&gt;1,"Código duplicado",IF(B90="","Falta designação",IF(D90="","Falta custo",IF(E90="","Falta preço sem IVA",IF(F90="","Falta categoria de IVA",IF(G90="","Taxa de IVA por configurar",IF(L90="","Falta margem objetivo",IF(M90="","Margem objetivo inválida",IF(P90="","Falta quantidade",IF(D90=0,"Custo zero — rever",IF(E90&lt;D90,"Preço abaixo do custo",IF(E90&lt;M90,"Abaixo do preço objetivo","OK"))))))))))))))</f>
        <v/>
      </c>
      <c r="U90" s="26" t="n"/>
    </row>
    <row r="91">
      <c r="A91" s="19" t="n"/>
      <c r="B91" s="19" t="n"/>
      <c r="C91" s="19" t="n"/>
      <c r="D91" s="20" t="n"/>
      <c r="E91" s="20" t="n"/>
      <c r="F91" s="19" t="n"/>
      <c r="G91" s="21">
        <f>IF(OR(A91="",F91=""),"",IFERROR(INDEX('Parâmetros'!$B$6:$B$9,MATCH(F91,'Parâmetros'!$A$6:$A$9,0)),""))</f>
        <v/>
      </c>
      <c r="H91" s="22">
        <f>IF(OR(A91="",E91="",G91=""),"",E91*(1+G91))</f>
        <v/>
      </c>
      <c r="I91" s="22">
        <f>IF(OR(A91="",D91="",E91=""),"",E91-D91)</f>
        <v/>
      </c>
      <c r="J91" s="21">
        <f>IF(OR(A91="",I91=""),"",IFERROR(I91/E91,""))</f>
        <v/>
      </c>
      <c r="K91" s="21">
        <f>IF(OR(A91="",I91=""),"",IFERROR(I91/D91,""))</f>
        <v/>
      </c>
      <c r="L91" s="23" t="n"/>
      <c r="M91" s="22">
        <f>IF(OR(A91="",D91="",L91=""),"",IFERROR(D91/(1-L91),""))</f>
        <v/>
      </c>
      <c r="N91" s="22">
        <f>IF(OR(A91="",M91="",G91=""),"",M91*(1+G91))</f>
        <v/>
      </c>
      <c r="O91" s="22">
        <f>IF(OR(A91="",E91="",M91=""),"",M91-E91)</f>
        <v/>
      </c>
      <c r="P91" s="24" t="n"/>
      <c r="Q91" s="22">
        <f>IF(OR(A91="",E91="",P91=""),"",E91*P91)</f>
        <v/>
      </c>
      <c r="R91" s="22">
        <f>IF(OR(A91="",I91="",P91=""),"",I91*P91)</f>
        <v/>
      </c>
      <c r="S91" s="22">
        <f>IF(OR(A91="",H91="",P91=""),"",H91*P91)</f>
        <v/>
      </c>
      <c r="T91" s="25">
        <f>IF(COUNTA(A91:F91,L91,P91,U91)=0,"",IF(A91="","Falta código",IF(COUNTIF($A$6:$A$105,A91)&gt;1,"Código duplicado",IF(B91="","Falta designação",IF(D91="","Falta custo",IF(E91="","Falta preço sem IVA",IF(F91="","Falta categoria de IVA",IF(G91="","Taxa de IVA por configurar",IF(L91="","Falta margem objetivo",IF(M91="","Margem objetivo inválida",IF(P91="","Falta quantidade",IF(D91=0,"Custo zero — rever",IF(E91&lt;D91,"Preço abaixo do custo",IF(E91&lt;M91,"Abaixo do preço objetivo","OK"))))))))))))))</f>
        <v/>
      </c>
      <c r="U91" s="26" t="n"/>
    </row>
    <row r="92">
      <c r="A92" s="19" t="n"/>
      <c r="B92" s="19" t="n"/>
      <c r="C92" s="19" t="n"/>
      <c r="D92" s="20" t="n"/>
      <c r="E92" s="20" t="n"/>
      <c r="F92" s="19" t="n"/>
      <c r="G92" s="21">
        <f>IF(OR(A92="",F92=""),"",IFERROR(INDEX('Parâmetros'!$B$6:$B$9,MATCH(F92,'Parâmetros'!$A$6:$A$9,0)),""))</f>
        <v/>
      </c>
      <c r="H92" s="22">
        <f>IF(OR(A92="",E92="",G92=""),"",E92*(1+G92))</f>
        <v/>
      </c>
      <c r="I92" s="22">
        <f>IF(OR(A92="",D92="",E92=""),"",E92-D92)</f>
        <v/>
      </c>
      <c r="J92" s="21">
        <f>IF(OR(A92="",I92=""),"",IFERROR(I92/E92,""))</f>
        <v/>
      </c>
      <c r="K92" s="21">
        <f>IF(OR(A92="",I92=""),"",IFERROR(I92/D92,""))</f>
        <v/>
      </c>
      <c r="L92" s="23" t="n"/>
      <c r="M92" s="22">
        <f>IF(OR(A92="",D92="",L92=""),"",IFERROR(D92/(1-L92),""))</f>
        <v/>
      </c>
      <c r="N92" s="22">
        <f>IF(OR(A92="",M92="",G92=""),"",M92*(1+G92))</f>
        <v/>
      </c>
      <c r="O92" s="22">
        <f>IF(OR(A92="",E92="",M92=""),"",M92-E92)</f>
        <v/>
      </c>
      <c r="P92" s="24" t="n"/>
      <c r="Q92" s="22">
        <f>IF(OR(A92="",E92="",P92=""),"",E92*P92)</f>
        <v/>
      </c>
      <c r="R92" s="22">
        <f>IF(OR(A92="",I92="",P92=""),"",I92*P92)</f>
        <v/>
      </c>
      <c r="S92" s="22">
        <f>IF(OR(A92="",H92="",P92=""),"",H92*P92)</f>
        <v/>
      </c>
      <c r="T92" s="25">
        <f>IF(COUNTA(A92:F92,L92,P92,U92)=0,"",IF(A92="","Falta código",IF(COUNTIF($A$6:$A$105,A92)&gt;1,"Código duplicado",IF(B92="","Falta designação",IF(D92="","Falta custo",IF(E92="","Falta preço sem IVA",IF(F92="","Falta categoria de IVA",IF(G92="","Taxa de IVA por configurar",IF(L92="","Falta margem objetivo",IF(M92="","Margem objetivo inválida",IF(P92="","Falta quantidade",IF(D92=0,"Custo zero — rever",IF(E92&lt;D92,"Preço abaixo do custo",IF(E92&lt;M92,"Abaixo do preço objetivo","OK"))))))))))))))</f>
        <v/>
      </c>
      <c r="U92" s="26" t="n"/>
    </row>
    <row r="93">
      <c r="A93" s="19" t="n"/>
      <c r="B93" s="19" t="n"/>
      <c r="C93" s="19" t="n"/>
      <c r="D93" s="20" t="n"/>
      <c r="E93" s="20" t="n"/>
      <c r="F93" s="19" t="n"/>
      <c r="G93" s="21">
        <f>IF(OR(A93="",F93=""),"",IFERROR(INDEX('Parâmetros'!$B$6:$B$9,MATCH(F93,'Parâmetros'!$A$6:$A$9,0)),""))</f>
        <v/>
      </c>
      <c r="H93" s="22">
        <f>IF(OR(A93="",E93="",G93=""),"",E93*(1+G93))</f>
        <v/>
      </c>
      <c r="I93" s="22">
        <f>IF(OR(A93="",D93="",E93=""),"",E93-D93)</f>
        <v/>
      </c>
      <c r="J93" s="21">
        <f>IF(OR(A93="",I93=""),"",IFERROR(I93/E93,""))</f>
        <v/>
      </c>
      <c r="K93" s="21">
        <f>IF(OR(A93="",I93=""),"",IFERROR(I93/D93,""))</f>
        <v/>
      </c>
      <c r="L93" s="23" t="n"/>
      <c r="M93" s="22">
        <f>IF(OR(A93="",D93="",L93=""),"",IFERROR(D93/(1-L93),""))</f>
        <v/>
      </c>
      <c r="N93" s="22">
        <f>IF(OR(A93="",M93="",G93=""),"",M93*(1+G93))</f>
        <v/>
      </c>
      <c r="O93" s="22">
        <f>IF(OR(A93="",E93="",M93=""),"",M93-E93)</f>
        <v/>
      </c>
      <c r="P93" s="24" t="n"/>
      <c r="Q93" s="22">
        <f>IF(OR(A93="",E93="",P93=""),"",E93*P93)</f>
        <v/>
      </c>
      <c r="R93" s="22">
        <f>IF(OR(A93="",I93="",P93=""),"",I93*P93)</f>
        <v/>
      </c>
      <c r="S93" s="22">
        <f>IF(OR(A93="",H93="",P93=""),"",H93*P93)</f>
        <v/>
      </c>
      <c r="T93" s="25">
        <f>IF(COUNTA(A93:F93,L93,P93,U93)=0,"",IF(A93="","Falta código",IF(COUNTIF($A$6:$A$105,A93)&gt;1,"Código duplicado",IF(B93="","Falta designação",IF(D93="","Falta custo",IF(E93="","Falta preço sem IVA",IF(F93="","Falta categoria de IVA",IF(G93="","Taxa de IVA por configurar",IF(L93="","Falta margem objetivo",IF(M93="","Margem objetivo inválida",IF(P93="","Falta quantidade",IF(D93=0,"Custo zero — rever",IF(E93&lt;D93,"Preço abaixo do custo",IF(E93&lt;M93,"Abaixo do preço objetivo","OK"))))))))))))))</f>
        <v/>
      </c>
      <c r="U93" s="26" t="n"/>
    </row>
    <row r="94">
      <c r="A94" s="19" t="n"/>
      <c r="B94" s="19" t="n"/>
      <c r="C94" s="19" t="n"/>
      <c r="D94" s="20" t="n"/>
      <c r="E94" s="20" t="n"/>
      <c r="F94" s="19" t="n"/>
      <c r="G94" s="21">
        <f>IF(OR(A94="",F94=""),"",IFERROR(INDEX('Parâmetros'!$B$6:$B$9,MATCH(F94,'Parâmetros'!$A$6:$A$9,0)),""))</f>
        <v/>
      </c>
      <c r="H94" s="22">
        <f>IF(OR(A94="",E94="",G94=""),"",E94*(1+G94))</f>
        <v/>
      </c>
      <c r="I94" s="22">
        <f>IF(OR(A94="",D94="",E94=""),"",E94-D94)</f>
        <v/>
      </c>
      <c r="J94" s="21">
        <f>IF(OR(A94="",I94=""),"",IFERROR(I94/E94,""))</f>
        <v/>
      </c>
      <c r="K94" s="21">
        <f>IF(OR(A94="",I94=""),"",IFERROR(I94/D94,""))</f>
        <v/>
      </c>
      <c r="L94" s="23" t="n"/>
      <c r="M94" s="22">
        <f>IF(OR(A94="",D94="",L94=""),"",IFERROR(D94/(1-L94),""))</f>
        <v/>
      </c>
      <c r="N94" s="22">
        <f>IF(OR(A94="",M94="",G94=""),"",M94*(1+G94))</f>
        <v/>
      </c>
      <c r="O94" s="22">
        <f>IF(OR(A94="",E94="",M94=""),"",M94-E94)</f>
        <v/>
      </c>
      <c r="P94" s="24" t="n"/>
      <c r="Q94" s="22">
        <f>IF(OR(A94="",E94="",P94=""),"",E94*P94)</f>
        <v/>
      </c>
      <c r="R94" s="22">
        <f>IF(OR(A94="",I94="",P94=""),"",I94*P94)</f>
        <v/>
      </c>
      <c r="S94" s="22">
        <f>IF(OR(A94="",H94="",P94=""),"",H94*P94)</f>
        <v/>
      </c>
      <c r="T94" s="25">
        <f>IF(COUNTA(A94:F94,L94,P94,U94)=0,"",IF(A94="","Falta código",IF(COUNTIF($A$6:$A$105,A94)&gt;1,"Código duplicado",IF(B94="","Falta designação",IF(D94="","Falta custo",IF(E94="","Falta preço sem IVA",IF(F94="","Falta categoria de IVA",IF(G94="","Taxa de IVA por configurar",IF(L94="","Falta margem objetivo",IF(M94="","Margem objetivo inválida",IF(P94="","Falta quantidade",IF(D94=0,"Custo zero — rever",IF(E94&lt;D94,"Preço abaixo do custo",IF(E94&lt;M94,"Abaixo do preço objetivo","OK"))))))))))))))</f>
        <v/>
      </c>
      <c r="U94" s="26" t="n"/>
    </row>
    <row r="95">
      <c r="A95" s="19" t="n"/>
      <c r="B95" s="19" t="n"/>
      <c r="C95" s="19" t="n"/>
      <c r="D95" s="20" t="n"/>
      <c r="E95" s="20" t="n"/>
      <c r="F95" s="19" t="n"/>
      <c r="G95" s="21">
        <f>IF(OR(A95="",F95=""),"",IFERROR(INDEX('Parâmetros'!$B$6:$B$9,MATCH(F95,'Parâmetros'!$A$6:$A$9,0)),""))</f>
        <v/>
      </c>
      <c r="H95" s="22">
        <f>IF(OR(A95="",E95="",G95=""),"",E95*(1+G95))</f>
        <v/>
      </c>
      <c r="I95" s="22">
        <f>IF(OR(A95="",D95="",E95=""),"",E95-D95)</f>
        <v/>
      </c>
      <c r="J95" s="21">
        <f>IF(OR(A95="",I95=""),"",IFERROR(I95/E95,""))</f>
        <v/>
      </c>
      <c r="K95" s="21">
        <f>IF(OR(A95="",I95=""),"",IFERROR(I95/D95,""))</f>
        <v/>
      </c>
      <c r="L95" s="23" t="n"/>
      <c r="M95" s="22">
        <f>IF(OR(A95="",D95="",L95=""),"",IFERROR(D95/(1-L95),""))</f>
        <v/>
      </c>
      <c r="N95" s="22">
        <f>IF(OR(A95="",M95="",G95=""),"",M95*(1+G95))</f>
        <v/>
      </c>
      <c r="O95" s="22">
        <f>IF(OR(A95="",E95="",M95=""),"",M95-E95)</f>
        <v/>
      </c>
      <c r="P95" s="24" t="n"/>
      <c r="Q95" s="22">
        <f>IF(OR(A95="",E95="",P95=""),"",E95*P95)</f>
        <v/>
      </c>
      <c r="R95" s="22">
        <f>IF(OR(A95="",I95="",P95=""),"",I95*P95)</f>
        <v/>
      </c>
      <c r="S95" s="22">
        <f>IF(OR(A95="",H95="",P95=""),"",H95*P95)</f>
        <v/>
      </c>
      <c r="T95" s="25">
        <f>IF(COUNTA(A95:F95,L95,P95,U95)=0,"",IF(A95="","Falta código",IF(COUNTIF($A$6:$A$105,A95)&gt;1,"Código duplicado",IF(B95="","Falta designação",IF(D95="","Falta custo",IF(E95="","Falta preço sem IVA",IF(F95="","Falta categoria de IVA",IF(G95="","Taxa de IVA por configurar",IF(L95="","Falta margem objetivo",IF(M95="","Margem objetivo inválida",IF(P95="","Falta quantidade",IF(D95=0,"Custo zero — rever",IF(E95&lt;D95,"Preço abaixo do custo",IF(E95&lt;M95,"Abaixo do preço objetivo","OK"))))))))))))))</f>
        <v/>
      </c>
      <c r="U95" s="26" t="n"/>
    </row>
    <row r="96">
      <c r="A96" s="19" t="n"/>
      <c r="B96" s="19" t="n"/>
      <c r="C96" s="19" t="n"/>
      <c r="D96" s="20" t="n"/>
      <c r="E96" s="20" t="n"/>
      <c r="F96" s="19" t="n"/>
      <c r="G96" s="21">
        <f>IF(OR(A96="",F96=""),"",IFERROR(INDEX('Parâmetros'!$B$6:$B$9,MATCH(F96,'Parâmetros'!$A$6:$A$9,0)),""))</f>
        <v/>
      </c>
      <c r="H96" s="22">
        <f>IF(OR(A96="",E96="",G96=""),"",E96*(1+G96))</f>
        <v/>
      </c>
      <c r="I96" s="22">
        <f>IF(OR(A96="",D96="",E96=""),"",E96-D96)</f>
        <v/>
      </c>
      <c r="J96" s="21">
        <f>IF(OR(A96="",I96=""),"",IFERROR(I96/E96,""))</f>
        <v/>
      </c>
      <c r="K96" s="21">
        <f>IF(OR(A96="",I96=""),"",IFERROR(I96/D96,""))</f>
        <v/>
      </c>
      <c r="L96" s="23" t="n"/>
      <c r="M96" s="22">
        <f>IF(OR(A96="",D96="",L96=""),"",IFERROR(D96/(1-L96),""))</f>
        <v/>
      </c>
      <c r="N96" s="22">
        <f>IF(OR(A96="",M96="",G96=""),"",M96*(1+G96))</f>
        <v/>
      </c>
      <c r="O96" s="22">
        <f>IF(OR(A96="",E96="",M96=""),"",M96-E96)</f>
        <v/>
      </c>
      <c r="P96" s="24" t="n"/>
      <c r="Q96" s="22">
        <f>IF(OR(A96="",E96="",P96=""),"",E96*P96)</f>
        <v/>
      </c>
      <c r="R96" s="22">
        <f>IF(OR(A96="",I96="",P96=""),"",I96*P96)</f>
        <v/>
      </c>
      <c r="S96" s="22">
        <f>IF(OR(A96="",H96="",P96=""),"",H96*P96)</f>
        <v/>
      </c>
      <c r="T96" s="25">
        <f>IF(COUNTA(A96:F96,L96,P96,U96)=0,"",IF(A96="","Falta código",IF(COUNTIF($A$6:$A$105,A96)&gt;1,"Código duplicado",IF(B96="","Falta designação",IF(D96="","Falta custo",IF(E96="","Falta preço sem IVA",IF(F96="","Falta categoria de IVA",IF(G96="","Taxa de IVA por configurar",IF(L96="","Falta margem objetivo",IF(M96="","Margem objetivo inválida",IF(P96="","Falta quantidade",IF(D96=0,"Custo zero — rever",IF(E96&lt;D96,"Preço abaixo do custo",IF(E96&lt;M96,"Abaixo do preço objetivo","OK"))))))))))))))</f>
        <v/>
      </c>
      <c r="U96" s="26" t="n"/>
    </row>
    <row r="97">
      <c r="A97" s="19" t="n"/>
      <c r="B97" s="19" t="n"/>
      <c r="C97" s="19" t="n"/>
      <c r="D97" s="20" t="n"/>
      <c r="E97" s="20" t="n"/>
      <c r="F97" s="19" t="n"/>
      <c r="G97" s="21">
        <f>IF(OR(A97="",F97=""),"",IFERROR(INDEX('Parâmetros'!$B$6:$B$9,MATCH(F97,'Parâmetros'!$A$6:$A$9,0)),""))</f>
        <v/>
      </c>
      <c r="H97" s="22">
        <f>IF(OR(A97="",E97="",G97=""),"",E97*(1+G97))</f>
        <v/>
      </c>
      <c r="I97" s="22">
        <f>IF(OR(A97="",D97="",E97=""),"",E97-D97)</f>
        <v/>
      </c>
      <c r="J97" s="21">
        <f>IF(OR(A97="",I97=""),"",IFERROR(I97/E97,""))</f>
        <v/>
      </c>
      <c r="K97" s="21">
        <f>IF(OR(A97="",I97=""),"",IFERROR(I97/D97,""))</f>
        <v/>
      </c>
      <c r="L97" s="23" t="n"/>
      <c r="M97" s="22">
        <f>IF(OR(A97="",D97="",L97=""),"",IFERROR(D97/(1-L97),""))</f>
        <v/>
      </c>
      <c r="N97" s="22">
        <f>IF(OR(A97="",M97="",G97=""),"",M97*(1+G97))</f>
        <v/>
      </c>
      <c r="O97" s="22">
        <f>IF(OR(A97="",E97="",M97=""),"",M97-E97)</f>
        <v/>
      </c>
      <c r="P97" s="24" t="n"/>
      <c r="Q97" s="22">
        <f>IF(OR(A97="",E97="",P97=""),"",E97*P97)</f>
        <v/>
      </c>
      <c r="R97" s="22">
        <f>IF(OR(A97="",I97="",P97=""),"",I97*P97)</f>
        <v/>
      </c>
      <c r="S97" s="22">
        <f>IF(OR(A97="",H97="",P97=""),"",H97*P97)</f>
        <v/>
      </c>
      <c r="T97" s="25">
        <f>IF(COUNTA(A97:F97,L97,P97,U97)=0,"",IF(A97="","Falta código",IF(COUNTIF($A$6:$A$105,A97)&gt;1,"Código duplicado",IF(B97="","Falta designação",IF(D97="","Falta custo",IF(E97="","Falta preço sem IVA",IF(F97="","Falta categoria de IVA",IF(G97="","Taxa de IVA por configurar",IF(L97="","Falta margem objetivo",IF(M97="","Margem objetivo inválida",IF(P97="","Falta quantidade",IF(D97=0,"Custo zero — rever",IF(E97&lt;D97,"Preço abaixo do custo",IF(E97&lt;M97,"Abaixo do preço objetivo","OK"))))))))))))))</f>
        <v/>
      </c>
      <c r="U97" s="26" t="n"/>
    </row>
    <row r="98">
      <c r="A98" s="19" t="n"/>
      <c r="B98" s="19" t="n"/>
      <c r="C98" s="19" t="n"/>
      <c r="D98" s="20" t="n"/>
      <c r="E98" s="20" t="n"/>
      <c r="F98" s="19" t="n"/>
      <c r="G98" s="21">
        <f>IF(OR(A98="",F98=""),"",IFERROR(INDEX('Parâmetros'!$B$6:$B$9,MATCH(F98,'Parâmetros'!$A$6:$A$9,0)),""))</f>
        <v/>
      </c>
      <c r="H98" s="22">
        <f>IF(OR(A98="",E98="",G98=""),"",E98*(1+G98))</f>
        <v/>
      </c>
      <c r="I98" s="22">
        <f>IF(OR(A98="",D98="",E98=""),"",E98-D98)</f>
        <v/>
      </c>
      <c r="J98" s="21">
        <f>IF(OR(A98="",I98=""),"",IFERROR(I98/E98,""))</f>
        <v/>
      </c>
      <c r="K98" s="21">
        <f>IF(OR(A98="",I98=""),"",IFERROR(I98/D98,""))</f>
        <v/>
      </c>
      <c r="L98" s="23" t="n"/>
      <c r="M98" s="22">
        <f>IF(OR(A98="",D98="",L98=""),"",IFERROR(D98/(1-L98),""))</f>
        <v/>
      </c>
      <c r="N98" s="22">
        <f>IF(OR(A98="",M98="",G98=""),"",M98*(1+G98))</f>
        <v/>
      </c>
      <c r="O98" s="22">
        <f>IF(OR(A98="",E98="",M98=""),"",M98-E98)</f>
        <v/>
      </c>
      <c r="P98" s="24" t="n"/>
      <c r="Q98" s="22">
        <f>IF(OR(A98="",E98="",P98=""),"",E98*P98)</f>
        <v/>
      </c>
      <c r="R98" s="22">
        <f>IF(OR(A98="",I98="",P98=""),"",I98*P98)</f>
        <v/>
      </c>
      <c r="S98" s="22">
        <f>IF(OR(A98="",H98="",P98=""),"",H98*P98)</f>
        <v/>
      </c>
      <c r="T98" s="25">
        <f>IF(COUNTA(A98:F98,L98,P98,U98)=0,"",IF(A98="","Falta código",IF(COUNTIF($A$6:$A$105,A98)&gt;1,"Código duplicado",IF(B98="","Falta designação",IF(D98="","Falta custo",IF(E98="","Falta preço sem IVA",IF(F98="","Falta categoria de IVA",IF(G98="","Taxa de IVA por configurar",IF(L98="","Falta margem objetivo",IF(M98="","Margem objetivo inválida",IF(P98="","Falta quantidade",IF(D98=0,"Custo zero — rever",IF(E98&lt;D98,"Preço abaixo do custo",IF(E98&lt;M98,"Abaixo do preço objetivo","OK"))))))))))))))</f>
        <v/>
      </c>
      <c r="U98" s="26" t="n"/>
    </row>
    <row r="99">
      <c r="A99" s="19" t="n"/>
      <c r="B99" s="19" t="n"/>
      <c r="C99" s="19" t="n"/>
      <c r="D99" s="20" t="n"/>
      <c r="E99" s="20" t="n"/>
      <c r="F99" s="19" t="n"/>
      <c r="G99" s="21">
        <f>IF(OR(A99="",F99=""),"",IFERROR(INDEX('Parâmetros'!$B$6:$B$9,MATCH(F99,'Parâmetros'!$A$6:$A$9,0)),""))</f>
        <v/>
      </c>
      <c r="H99" s="22">
        <f>IF(OR(A99="",E99="",G99=""),"",E99*(1+G99))</f>
        <v/>
      </c>
      <c r="I99" s="22">
        <f>IF(OR(A99="",D99="",E99=""),"",E99-D99)</f>
        <v/>
      </c>
      <c r="J99" s="21">
        <f>IF(OR(A99="",I99=""),"",IFERROR(I99/E99,""))</f>
        <v/>
      </c>
      <c r="K99" s="21">
        <f>IF(OR(A99="",I99=""),"",IFERROR(I99/D99,""))</f>
        <v/>
      </c>
      <c r="L99" s="23" t="n"/>
      <c r="M99" s="22">
        <f>IF(OR(A99="",D99="",L99=""),"",IFERROR(D99/(1-L99),""))</f>
        <v/>
      </c>
      <c r="N99" s="22">
        <f>IF(OR(A99="",M99="",G99=""),"",M99*(1+G99))</f>
        <v/>
      </c>
      <c r="O99" s="22">
        <f>IF(OR(A99="",E99="",M99=""),"",M99-E99)</f>
        <v/>
      </c>
      <c r="P99" s="24" t="n"/>
      <c r="Q99" s="22">
        <f>IF(OR(A99="",E99="",P99=""),"",E99*P99)</f>
        <v/>
      </c>
      <c r="R99" s="22">
        <f>IF(OR(A99="",I99="",P99=""),"",I99*P99)</f>
        <v/>
      </c>
      <c r="S99" s="22">
        <f>IF(OR(A99="",H99="",P99=""),"",H99*P99)</f>
        <v/>
      </c>
      <c r="T99" s="25">
        <f>IF(COUNTA(A99:F99,L99,P99,U99)=0,"",IF(A99="","Falta código",IF(COUNTIF($A$6:$A$105,A99)&gt;1,"Código duplicado",IF(B99="","Falta designação",IF(D99="","Falta custo",IF(E99="","Falta preço sem IVA",IF(F99="","Falta categoria de IVA",IF(G99="","Taxa de IVA por configurar",IF(L99="","Falta margem objetivo",IF(M99="","Margem objetivo inválida",IF(P99="","Falta quantidade",IF(D99=0,"Custo zero — rever",IF(E99&lt;D99,"Preço abaixo do custo",IF(E99&lt;M99,"Abaixo do preço objetivo","OK"))))))))))))))</f>
        <v/>
      </c>
      <c r="U99" s="26" t="n"/>
    </row>
    <row r="100">
      <c r="A100" s="19" t="n"/>
      <c r="B100" s="19" t="n"/>
      <c r="C100" s="19" t="n"/>
      <c r="D100" s="20" t="n"/>
      <c r="E100" s="20" t="n"/>
      <c r="F100" s="19" t="n"/>
      <c r="G100" s="21">
        <f>IF(OR(A100="",F100=""),"",IFERROR(INDEX('Parâmetros'!$B$6:$B$9,MATCH(F100,'Parâmetros'!$A$6:$A$9,0)),""))</f>
        <v/>
      </c>
      <c r="H100" s="22">
        <f>IF(OR(A100="",E100="",G100=""),"",E100*(1+G100))</f>
        <v/>
      </c>
      <c r="I100" s="22">
        <f>IF(OR(A100="",D100="",E100=""),"",E100-D100)</f>
        <v/>
      </c>
      <c r="J100" s="21">
        <f>IF(OR(A100="",I100=""),"",IFERROR(I100/E100,""))</f>
        <v/>
      </c>
      <c r="K100" s="21">
        <f>IF(OR(A100="",I100=""),"",IFERROR(I100/D100,""))</f>
        <v/>
      </c>
      <c r="L100" s="23" t="n"/>
      <c r="M100" s="22">
        <f>IF(OR(A100="",D100="",L100=""),"",IFERROR(D100/(1-L100),""))</f>
        <v/>
      </c>
      <c r="N100" s="22">
        <f>IF(OR(A100="",M100="",G100=""),"",M100*(1+G100))</f>
        <v/>
      </c>
      <c r="O100" s="22">
        <f>IF(OR(A100="",E100="",M100=""),"",M100-E100)</f>
        <v/>
      </c>
      <c r="P100" s="24" t="n"/>
      <c r="Q100" s="22">
        <f>IF(OR(A100="",E100="",P100=""),"",E100*P100)</f>
        <v/>
      </c>
      <c r="R100" s="22">
        <f>IF(OR(A100="",I100="",P100=""),"",I100*P100)</f>
        <v/>
      </c>
      <c r="S100" s="22">
        <f>IF(OR(A100="",H100="",P100=""),"",H100*P100)</f>
        <v/>
      </c>
      <c r="T100" s="25">
        <f>IF(COUNTA(A100:F100,L100,P100,U100)=0,"",IF(A100="","Falta código",IF(COUNTIF($A$6:$A$105,A100)&gt;1,"Código duplicado",IF(B100="","Falta designação",IF(D100="","Falta custo",IF(E100="","Falta preço sem IVA",IF(F100="","Falta categoria de IVA",IF(G100="","Taxa de IVA por configurar",IF(L100="","Falta margem objetivo",IF(M100="","Margem objetivo inválida",IF(P100="","Falta quantidade",IF(D100=0,"Custo zero — rever",IF(E100&lt;D100,"Preço abaixo do custo",IF(E100&lt;M100,"Abaixo do preço objetivo","OK"))))))))))))))</f>
        <v/>
      </c>
      <c r="U100" s="26" t="n"/>
    </row>
    <row r="101">
      <c r="A101" s="19" t="n"/>
      <c r="B101" s="19" t="n"/>
      <c r="C101" s="19" t="n"/>
      <c r="D101" s="20" t="n"/>
      <c r="E101" s="20" t="n"/>
      <c r="F101" s="19" t="n"/>
      <c r="G101" s="21">
        <f>IF(OR(A101="",F101=""),"",IFERROR(INDEX('Parâmetros'!$B$6:$B$9,MATCH(F101,'Parâmetros'!$A$6:$A$9,0)),""))</f>
        <v/>
      </c>
      <c r="H101" s="22">
        <f>IF(OR(A101="",E101="",G101=""),"",E101*(1+G101))</f>
        <v/>
      </c>
      <c r="I101" s="22">
        <f>IF(OR(A101="",D101="",E101=""),"",E101-D101)</f>
        <v/>
      </c>
      <c r="J101" s="21">
        <f>IF(OR(A101="",I101=""),"",IFERROR(I101/E101,""))</f>
        <v/>
      </c>
      <c r="K101" s="21">
        <f>IF(OR(A101="",I101=""),"",IFERROR(I101/D101,""))</f>
        <v/>
      </c>
      <c r="L101" s="23" t="n"/>
      <c r="M101" s="22">
        <f>IF(OR(A101="",D101="",L101=""),"",IFERROR(D101/(1-L101),""))</f>
        <v/>
      </c>
      <c r="N101" s="22">
        <f>IF(OR(A101="",M101="",G101=""),"",M101*(1+G101))</f>
        <v/>
      </c>
      <c r="O101" s="22">
        <f>IF(OR(A101="",E101="",M101=""),"",M101-E101)</f>
        <v/>
      </c>
      <c r="P101" s="24" t="n"/>
      <c r="Q101" s="22">
        <f>IF(OR(A101="",E101="",P101=""),"",E101*P101)</f>
        <v/>
      </c>
      <c r="R101" s="22">
        <f>IF(OR(A101="",I101="",P101=""),"",I101*P101)</f>
        <v/>
      </c>
      <c r="S101" s="22">
        <f>IF(OR(A101="",H101="",P101=""),"",H101*P101)</f>
        <v/>
      </c>
      <c r="T101" s="25">
        <f>IF(COUNTA(A101:F101,L101,P101,U101)=0,"",IF(A101="","Falta código",IF(COUNTIF($A$6:$A$105,A101)&gt;1,"Código duplicado",IF(B101="","Falta designação",IF(D101="","Falta custo",IF(E101="","Falta preço sem IVA",IF(F101="","Falta categoria de IVA",IF(G101="","Taxa de IVA por configurar",IF(L101="","Falta margem objetivo",IF(M101="","Margem objetivo inválida",IF(P101="","Falta quantidade",IF(D101=0,"Custo zero — rever",IF(E101&lt;D101,"Preço abaixo do custo",IF(E101&lt;M101,"Abaixo do preço objetivo","OK"))))))))))))))</f>
        <v/>
      </c>
      <c r="U101" s="26" t="n"/>
    </row>
    <row r="102">
      <c r="A102" s="19" t="n"/>
      <c r="B102" s="19" t="n"/>
      <c r="C102" s="19" t="n"/>
      <c r="D102" s="20" t="n"/>
      <c r="E102" s="20" t="n"/>
      <c r="F102" s="19" t="n"/>
      <c r="G102" s="21">
        <f>IF(OR(A102="",F102=""),"",IFERROR(INDEX('Parâmetros'!$B$6:$B$9,MATCH(F102,'Parâmetros'!$A$6:$A$9,0)),""))</f>
        <v/>
      </c>
      <c r="H102" s="22">
        <f>IF(OR(A102="",E102="",G102=""),"",E102*(1+G102))</f>
        <v/>
      </c>
      <c r="I102" s="22">
        <f>IF(OR(A102="",D102="",E102=""),"",E102-D102)</f>
        <v/>
      </c>
      <c r="J102" s="21">
        <f>IF(OR(A102="",I102=""),"",IFERROR(I102/E102,""))</f>
        <v/>
      </c>
      <c r="K102" s="21">
        <f>IF(OR(A102="",I102=""),"",IFERROR(I102/D102,""))</f>
        <v/>
      </c>
      <c r="L102" s="23" t="n"/>
      <c r="M102" s="22">
        <f>IF(OR(A102="",D102="",L102=""),"",IFERROR(D102/(1-L102),""))</f>
        <v/>
      </c>
      <c r="N102" s="22">
        <f>IF(OR(A102="",M102="",G102=""),"",M102*(1+G102))</f>
        <v/>
      </c>
      <c r="O102" s="22">
        <f>IF(OR(A102="",E102="",M102=""),"",M102-E102)</f>
        <v/>
      </c>
      <c r="P102" s="24" t="n"/>
      <c r="Q102" s="22">
        <f>IF(OR(A102="",E102="",P102=""),"",E102*P102)</f>
        <v/>
      </c>
      <c r="R102" s="22">
        <f>IF(OR(A102="",I102="",P102=""),"",I102*P102)</f>
        <v/>
      </c>
      <c r="S102" s="22">
        <f>IF(OR(A102="",H102="",P102=""),"",H102*P102)</f>
        <v/>
      </c>
      <c r="T102" s="25">
        <f>IF(COUNTA(A102:F102,L102,P102,U102)=0,"",IF(A102="","Falta código",IF(COUNTIF($A$6:$A$105,A102)&gt;1,"Código duplicado",IF(B102="","Falta designação",IF(D102="","Falta custo",IF(E102="","Falta preço sem IVA",IF(F102="","Falta categoria de IVA",IF(G102="","Taxa de IVA por configurar",IF(L102="","Falta margem objetivo",IF(M102="","Margem objetivo inválida",IF(P102="","Falta quantidade",IF(D102=0,"Custo zero — rever",IF(E102&lt;D102,"Preço abaixo do custo",IF(E102&lt;M102,"Abaixo do preço objetivo","OK"))))))))))))))</f>
        <v/>
      </c>
      <c r="U102" s="26" t="n"/>
    </row>
    <row r="103">
      <c r="A103" s="19" t="n"/>
      <c r="B103" s="19" t="n"/>
      <c r="C103" s="19" t="n"/>
      <c r="D103" s="20" t="n"/>
      <c r="E103" s="20" t="n"/>
      <c r="F103" s="19" t="n"/>
      <c r="G103" s="21">
        <f>IF(OR(A103="",F103=""),"",IFERROR(INDEX('Parâmetros'!$B$6:$B$9,MATCH(F103,'Parâmetros'!$A$6:$A$9,0)),""))</f>
        <v/>
      </c>
      <c r="H103" s="22">
        <f>IF(OR(A103="",E103="",G103=""),"",E103*(1+G103))</f>
        <v/>
      </c>
      <c r="I103" s="22">
        <f>IF(OR(A103="",D103="",E103=""),"",E103-D103)</f>
        <v/>
      </c>
      <c r="J103" s="21">
        <f>IF(OR(A103="",I103=""),"",IFERROR(I103/E103,""))</f>
        <v/>
      </c>
      <c r="K103" s="21">
        <f>IF(OR(A103="",I103=""),"",IFERROR(I103/D103,""))</f>
        <v/>
      </c>
      <c r="L103" s="23" t="n"/>
      <c r="M103" s="22">
        <f>IF(OR(A103="",D103="",L103=""),"",IFERROR(D103/(1-L103),""))</f>
        <v/>
      </c>
      <c r="N103" s="22">
        <f>IF(OR(A103="",M103="",G103=""),"",M103*(1+G103))</f>
        <v/>
      </c>
      <c r="O103" s="22">
        <f>IF(OR(A103="",E103="",M103=""),"",M103-E103)</f>
        <v/>
      </c>
      <c r="P103" s="24" t="n"/>
      <c r="Q103" s="22">
        <f>IF(OR(A103="",E103="",P103=""),"",E103*P103)</f>
        <v/>
      </c>
      <c r="R103" s="22">
        <f>IF(OR(A103="",I103="",P103=""),"",I103*P103)</f>
        <v/>
      </c>
      <c r="S103" s="22">
        <f>IF(OR(A103="",H103="",P103=""),"",H103*P103)</f>
        <v/>
      </c>
      <c r="T103" s="25">
        <f>IF(COUNTA(A103:F103,L103,P103,U103)=0,"",IF(A103="","Falta código",IF(COUNTIF($A$6:$A$105,A103)&gt;1,"Código duplicado",IF(B103="","Falta designação",IF(D103="","Falta custo",IF(E103="","Falta preço sem IVA",IF(F103="","Falta categoria de IVA",IF(G103="","Taxa de IVA por configurar",IF(L103="","Falta margem objetivo",IF(M103="","Margem objetivo inválida",IF(P103="","Falta quantidade",IF(D103=0,"Custo zero — rever",IF(E103&lt;D103,"Preço abaixo do custo",IF(E103&lt;M103,"Abaixo do preço objetivo","OK"))))))))))))))</f>
        <v/>
      </c>
      <c r="U103" s="26" t="n"/>
    </row>
    <row r="104">
      <c r="A104" s="19" t="n"/>
      <c r="B104" s="19" t="n"/>
      <c r="C104" s="19" t="n"/>
      <c r="D104" s="20" t="n"/>
      <c r="E104" s="20" t="n"/>
      <c r="F104" s="19" t="n"/>
      <c r="G104" s="21">
        <f>IF(OR(A104="",F104=""),"",IFERROR(INDEX('Parâmetros'!$B$6:$B$9,MATCH(F104,'Parâmetros'!$A$6:$A$9,0)),""))</f>
        <v/>
      </c>
      <c r="H104" s="22">
        <f>IF(OR(A104="",E104="",G104=""),"",E104*(1+G104))</f>
        <v/>
      </c>
      <c r="I104" s="22">
        <f>IF(OR(A104="",D104="",E104=""),"",E104-D104)</f>
        <v/>
      </c>
      <c r="J104" s="21">
        <f>IF(OR(A104="",I104=""),"",IFERROR(I104/E104,""))</f>
        <v/>
      </c>
      <c r="K104" s="21">
        <f>IF(OR(A104="",I104=""),"",IFERROR(I104/D104,""))</f>
        <v/>
      </c>
      <c r="L104" s="23" t="n"/>
      <c r="M104" s="22">
        <f>IF(OR(A104="",D104="",L104=""),"",IFERROR(D104/(1-L104),""))</f>
        <v/>
      </c>
      <c r="N104" s="22">
        <f>IF(OR(A104="",M104="",G104=""),"",M104*(1+G104))</f>
        <v/>
      </c>
      <c r="O104" s="22">
        <f>IF(OR(A104="",E104="",M104=""),"",M104-E104)</f>
        <v/>
      </c>
      <c r="P104" s="24" t="n"/>
      <c r="Q104" s="22">
        <f>IF(OR(A104="",E104="",P104=""),"",E104*P104)</f>
        <v/>
      </c>
      <c r="R104" s="22">
        <f>IF(OR(A104="",I104="",P104=""),"",I104*P104)</f>
        <v/>
      </c>
      <c r="S104" s="22">
        <f>IF(OR(A104="",H104="",P104=""),"",H104*P104)</f>
        <v/>
      </c>
      <c r="T104" s="25">
        <f>IF(COUNTA(A104:F104,L104,P104,U104)=0,"",IF(A104="","Falta código",IF(COUNTIF($A$6:$A$105,A104)&gt;1,"Código duplicado",IF(B104="","Falta designação",IF(D104="","Falta custo",IF(E104="","Falta preço sem IVA",IF(F104="","Falta categoria de IVA",IF(G104="","Taxa de IVA por configurar",IF(L104="","Falta margem objetivo",IF(M104="","Margem objetivo inválida",IF(P104="","Falta quantidade",IF(D104=0,"Custo zero — rever",IF(E104&lt;D104,"Preço abaixo do custo",IF(E104&lt;M104,"Abaixo do preço objetivo","OK"))))))))))))))</f>
        <v/>
      </c>
      <c r="U104" s="26" t="n"/>
    </row>
    <row r="105">
      <c r="A105" s="19" t="n"/>
      <c r="B105" s="19" t="n"/>
      <c r="C105" s="19" t="n"/>
      <c r="D105" s="20" t="n"/>
      <c r="E105" s="20" t="n"/>
      <c r="F105" s="19" t="n"/>
      <c r="G105" s="21">
        <f>IF(OR(A105="",F105=""),"",IFERROR(INDEX('Parâmetros'!$B$6:$B$9,MATCH(F105,'Parâmetros'!$A$6:$A$9,0)),""))</f>
        <v/>
      </c>
      <c r="H105" s="22">
        <f>IF(OR(A105="",E105="",G105=""),"",E105*(1+G105))</f>
        <v/>
      </c>
      <c r="I105" s="22">
        <f>IF(OR(A105="",D105="",E105=""),"",E105-D105)</f>
        <v/>
      </c>
      <c r="J105" s="21">
        <f>IF(OR(A105="",I105=""),"",IFERROR(I105/E105,""))</f>
        <v/>
      </c>
      <c r="K105" s="21">
        <f>IF(OR(A105="",I105=""),"",IFERROR(I105/D105,""))</f>
        <v/>
      </c>
      <c r="L105" s="23" t="n"/>
      <c r="M105" s="22">
        <f>IF(OR(A105="",D105="",L105=""),"",IFERROR(D105/(1-L105),""))</f>
        <v/>
      </c>
      <c r="N105" s="22">
        <f>IF(OR(A105="",M105="",G105=""),"",M105*(1+G105))</f>
        <v/>
      </c>
      <c r="O105" s="22">
        <f>IF(OR(A105="",E105="",M105=""),"",M105-E105)</f>
        <v/>
      </c>
      <c r="P105" s="24" t="n"/>
      <c r="Q105" s="22">
        <f>IF(OR(A105="",E105="",P105=""),"",E105*P105)</f>
        <v/>
      </c>
      <c r="R105" s="22">
        <f>IF(OR(A105="",I105="",P105=""),"",I105*P105)</f>
        <v/>
      </c>
      <c r="S105" s="22">
        <f>IF(OR(A105="",H105="",P105=""),"",H105*P105)</f>
        <v/>
      </c>
      <c r="T105" s="25">
        <f>IF(COUNTA(A105:F105,L105,P105,U105)=0,"",IF(A105="","Falta código",IF(COUNTIF($A$6:$A$105,A105)&gt;1,"Código duplicado",IF(B105="","Falta designação",IF(D105="","Falta custo",IF(E105="","Falta preço sem IVA",IF(F105="","Falta categoria de IVA",IF(G105="","Taxa de IVA por configurar",IF(L105="","Falta margem objetivo",IF(M105="","Margem objetivo inválida",IF(P105="","Falta quantidade",IF(D105=0,"Custo zero — rever",IF(E105&lt;D105,"Preço abaixo do custo",IF(E105&lt;M105,"Abaixo do preço objetivo","OK"))))))))))))))</f>
        <v/>
      </c>
      <c r="U105" s="26" t="n"/>
    </row>
    <row r="106">
      <c r="A106" s="27" t="inlineStr">
        <is>
          <t>Totais de controlo</t>
        </is>
      </c>
      <c r="B106" s="27" t="n"/>
      <c r="C106" s="27" t="n"/>
      <c r="D106" s="27" t="n"/>
      <c r="E106" s="27" t="n"/>
      <c r="F106" s="27" t="n"/>
      <c r="G106" s="27" t="n"/>
      <c r="H106" s="27" t="n"/>
      <c r="I106" s="27" t="n"/>
      <c r="J106" s="27" t="n"/>
      <c r="K106" s="27" t="n"/>
      <c r="L106" s="27" t="n"/>
      <c r="M106" s="27" t="n"/>
      <c r="N106" s="27" t="n"/>
      <c r="O106" s="27" t="n"/>
      <c r="P106" s="28">
        <f>SUM(P6:P105)</f>
        <v/>
      </c>
      <c r="Q106" s="29">
        <f>SUM(Q6:Q105)</f>
        <v/>
      </c>
      <c r="R106" s="29">
        <f>SUM(R6:R105)</f>
        <v/>
      </c>
      <c r="S106" s="29">
        <f>SUM(S6:S105)</f>
        <v/>
      </c>
      <c r="T106" s="27" t="n"/>
      <c r="U106" s="27" t="n"/>
    </row>
  </sheetData>
  <mergeCells count="1">
    <mergeCell ref="A1:U1"/>
  </mergeCells>
  <conditionalFormatting sqref="T6:T105">
    <cfRule type="expression" priority="1" dxfId="0">
      <formula>$T6="OK"</formula>
    </cfRule>
    <cfRule type="expression" priority="2" dxfId="2">
      <formula>COUNTIF($T6,"*Taxa de IVA por configurar*")&gt;0</formula>
    </cfRule>
    <cfRule type="expression" priority="3" dxfId="3">
      <formula>COUNTIF($T6,"*Abaixo do preço objetivo*")&gt;0</formula>
    </cfRule>
    <cfRule type="expression" priority="4" dxfId="1">
      <formula>OR(COUNTIF($T6,"*Preço abaixo do custo*")&gt;0,COUNTIF($T6,"*Código duplicado*")&gt;0,COUNTIF($T6,"*inválida*")&gt;0)</formula>
    </cfRule>
    <cfRule type="expression" priority="5" dxfId="2">
      <formula>COUNTIF($T6,"*Falta*")&gt;0</formula>
    </cfRule>
    <cfRule type="expression" priority="6" dxfId="3">
      <formula>COUNTIF($T6,"*Custo zero*")&gt;0</formula>
    </cfRule>
  </conditionalFormatting>
  <conditionalFormatting sqref="I6:I105">
    <cfRule type="expression" priority="7" dxfId="1">
      <formula>AND($I6&lt;0,$I6&lt;&gt;"")</formula>
    </cfRule>
  </conditionalFormatting>
  <conditionalFormatting sqref="R6:R105">
    <cfRule type="expression" priority="8" dxfId="1">
      <formula>AND($R6&lt;0,$R6&lt;&gt;"")</formula>
    </cfRule>
  </conditionalFormatting>
  <conditionalFormatting sqref="O6:O105">
    <cfRule type="expression" priority="9" dxfId="2">
      <formula>AND($O6&gt;0,$O6&lt;&gt;"")</formula>
    </cfRule>
    <cfRule type="expression" priority="10" dxfId="0">
      <formula>AND($O6&lt;0,$O6&lt;&gt;"")</formula>
    </cfRule>
  </conditionalFormatting>
  <dataValidations count="6">
    <dataValidation sqref="A6:A105" showErrorMessage="1" showInputMessage="1" allowBlank="1" errorTitle="Código inválido" error="O código deve ser único." type="custom">
      <formula1>=OR(A6="",COUNTIF($A$6:$A$105,A6)=1)</formula1>
    </dataValidation>
    <dataValidation sqref="D6:D105" showErrorMessage="1" showInputMessage="1" allowBlank="1" errorTitle="Valor inválido" error="Introduza um valor numérico válido." type="decimal" operator="greaterThanOrEqual">
      <formula1>0</formula1>
    </dataValidation>
    <dataValidation sqref="E6:E105" showErrorMessage="1" showInputMessage="1" allowBlank="1" errorTitle="Valor inválido" error="Introduza um valor numérico válido." type="decimal" operator="greaterThan">
      <formula1>0</formula1>
    </dataValidation>
    <dataValidation sqref="F6:F105" showErrorMessage="1" showInputMessage="1" allowBlank="1" errorTitle="Categoria inválida" error="Seleccione uma categoria disponível na folha «Parâmetros»." promptTitle="Categoria de IVA" prompt="Seleccione a categoria de IVA configurada na folha «Parâmetros»." type="list">
      <formula1>='Parâmetros'!$A$6:$A$9</formula1>
    </dataValidation>
    <dataValidation sqref="L6:L105" showErrorMessage="1" showInputMessage="1" allowBlank="1" errorTitle="Margem objetivo inválida" error="Introduza uma margem objetivo entre -99,99% e 99,99%." type="decimal" operator="between">
      <formula1>-0.9999</formula1>
      <formula2>0.9999</formula2>
    </dataValidation>
    <dataValidation sqref="P6:P105" showErrorMessage="1" showInputMessage="1" allowBlank="1" errorTitle="Quantidade inválida" error="Introduza uma quantidade superior a zero." type="decimal" operator="greaterThan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34" customWidth="1" min="3" max="3"/>
    <col width="48" customWidth="1" min="4" max="4"/>
  </cols>
  <sheetData>
    <row r="1" ht="25" customHeight="1">
      <c r="A1" s="17" t="inlineStr">
        <is>
          <t>Parâmetros de IVA</t>
        </is>
      </c>
    </row>
    <row r="2" ht="22" customHeight="1">
      <c r="A2" s="18" t="inlineStr">
        <is>
          <t>Preencha as taxas apenas depois de confirmar a sua aplicabilidade na fonte oficial relevante.</t>
        </is>
      </c>
      <c r="B2" s="18" t="n"/>
      <c r="C2" s="18" t="n"/>
      <c r="D2" s="18" t="n"/>
    </row>
    <row r="3" ht="22" customHeight="1">
      <c r="A3" s="30" t="inlineStr">
        <is>
          <t>O ficheiro não determina a taxa aplicável a artigos, serviços, operações ou clientes.</t>
        </is>
      </c>
      <c r="B3" s="30" t="n"/>
      <c r="C3" s="30" t="n"/>
      <c r="D3" s="30" t="n"/>
    </row>
    <row r="5">
      <c r="A5" s="10" t="inlineStr">
        <is>
          <t>Categoria de IVA</t>
        </is>
      </c>
      <c r="B5" s="10" t="inlineStr">
        <is>
          <t>Taxa de IVA</t>
        </is>
      </c>
      <c r="C5" s="10" t="inlineStr">
        <is>
          <t>Estado</t>
        </is>
      </c>
      <c r="D5" s="10" t="inlineStr">
        <is>
          <t>Nota</t>
        </is>
      </c>
    </row>
    <row r="6" ht="32" customHeight="1">
      <c r="A6" s="19" t="inlineStr">
        <is>
          <t>Taxa de IVA 1</t>
        </is>
      </c>
      <c r="B6" s="23" t="n"/>
      <c r="C6" s="25">
        <f>IF(A6="","",IF(B6="","Por preencher","Preenchida — confirmar aplicabilidade"))</f>
        <v/>
      </c>
      <c r="D6" s="31" t="inlineStr">
        <is>
          <t>Editar designação e taxa após confirmação aplicável.</t>
        </is>
      </c>
    </row>
    <row r="7" ht="32" customHeight="1">
      <c r="A7" s="19" t="inlineStr">
        <is>
          <t>Taxa de IVA 2</t>
        </is>
      </c>
      <c r="B7" s="23" t="n"/>
      <c r="C7" s="25">
        <f>IF(A7="","",IF(B7="","Por preencher","Preenchida — confirmar aplicabilidade"))</f>
        <v/>
      </c>
      <c r="D7" s="31" t="inlineStr">
        <is>
          <t>Editar designação e taxa após confirmação aplicável.</t>
        </is>
      </c>
    </row>
    <row r="8" ht="32" customHeight="1">
      <c r="A8" s="19" t="inlineStr">
        <is>
          <t>Taxa de IVA 3</t>
        </is>
      </c>
      <c r="B8" s="23" t="n"/>
      <c r="C8" s="25">
        <f>IF(A8="","",IF(B8="","Por preencher","Preenchida — confirmar aplicabilidade"))</f>
        <v/>
      </c>
      <c r="D8" s="31" t="inlineStr">
        <is>
          <t>Editar designação e taxa após confirmação aplicável.</t>
        </is>
      </c>
    </row>
    <row r="9" ht="32" customHeight="1">
      <c r="A9" s="19" t="inlineStr">
        <is>
          <t>Taxa de IVA 4</t>
        </is>
      </c>
      <c r="B9" s="23" t="n"/>
      <c r="C9" s="25">
        <f>IF(A9="","",IF(B9="","Por preencher","Preenchida — confirmar aplicabilidade"))</f>
        <v/>
      </c>
      <c r="D9" s="31" t="inlineStr">
        <is>
          <t>Editar designação e taxa após confirmação aplicável.</t>
        </is>
      </c>
    </row>
    <row r="10">
      <c r="C10" s="25">
        <f>IF(A10="","",IF(B10="","Por preencher","Preenchida — confirmar aplicabilidade"))</f>
        <v/>
      </c>
    </row>
    <row r="11">
      <c r="C11" s="25">
        <f>IF(A11="","",IF(B11="","Por preencher","Preenchida — confirmar aplicabilidade"))</f>
        <v/>
      </c>
    </row>
    <row r="12">
      <c r="C12" s="25">
        <f>IF(A12="","",IF(B12="","Por preencher","Preenchida — confirmar aplicabilidade"))</f>
        <v/>
      </c>
    </row>
    <row r="13">
      <c r="C13" s="25">
        <f>IF(A13="","",IF(B13="","Por preencher","Preenchida — confirmar aplicabilidade"))</f>
        <v/>
      </c>
    </row>
    <row r="14">
      <c r="C14" s="25">
        <f>IF(A14="","",IF(B14="","Por preencher","Preenchida — confirmar aplicabilidade"))</f>
        <v/>
      </c>
    </row>
    <row r="15">
      <c r="C15" s="25">
        <f>IF(A15="","",IF(B15="","Por preencher","Preenchida — confirmar aplicabilidade"))</f>
        <v/>
      </c>
    </row>
    <row r="16">
      <c r="C16" s="25">
        <f>IF(A16="","",IF(B16="","Por preencher","Preenchida — confirmar aplicabilidade"))</f>
        <v/>
      </c>
    </row>
    <row r="17">
      <c r="C17" s="25">
        <f>IF(A17="","",IF(B17="","Por preencher","Preenchida — confirmar aplicabilidade"))</f>
        <v/>
      </c>
    </row>
    <row r="18">
      <c r="C18" s="25">
        <f>IF(A18="","",IF(B18="","Por preencher","Preenchida — confirmar aplicabilidade"))</f>
        <v/>
      </c>
    </row>
    <row r="19">
      <c r="C19" s="25">
        <f>IF(A19="","",IF(B19="","Por preencher","Preenchida — confirmar aplicabilidade"))</f>
        <v/>
      </c>
    </row>
    <row r="20">
      <c r="C20" s="25">
        <f>IF(A20="","",IF(B20="","Por preencher","Preenchida — confirmar aplicabilidade"))</f>
        <v/>
      </c>
    </row>
    <row r="21">
      <c r="C21" s="25">
        <f>IF(A21="","",IF(B21="","Por preencher","Preenchida — confirmar aplicabilidade"))</f>
        <v/>
      </c>
    </row>
    <row r="22">
      <c r="C22" s="25">
        <f>IF(A22="","",IF(B22="","Por preencher","Preenchida — confirmar aplicabilidade"))</f>
        <v/>
      </c>
    </row>
    <row r="23">
      <c r="C23" s="25">
        <f>IF(A23="","",IF(B23="","Por preencher","Preenchida — confirmar aplicabilidade"))</f>
        <v/>
      </c>
    </row>
    <row r="24">
      <c r="C24" s="25">
        <f>IF(A24="","",IF(B24="","Por preencher","Preenchida — confirmar aplicabilidade"))</f>
        <v/>
      </c>
    </row>
    <row r="25">
      <c r="C25" s="25">
        <f>IF(A25="","",IF(B25="","Por preencher","Preenchida — confirmar aplicabilidade"))</f>
        <v/>
      </c>
    </row>
    <row r="26">
      <c r="C26" s="25">
        <f>IF(A26="","",IF(B26="","Por preencher","Preenchida — confirmar aplicabilidade"))</f>
        <v/>
      </c>
    </row>
    <row r="27">
      <c r="C27" s="25">
        <f>IF(A27="","",IF(B27="","Por preencher","Preenchida — confirmar aplicabilidade"))</f>
        <v/>
      </c>
    </row>
    <row r="28">
      <c r="C28" s="25">
        <f>IF(A28="","",IF(B28="","Por preencher","Preenchida — confirmar aplicabilidade"))</f>
        <v/>
      </c>
    </row>
    <row r="29">
      <c r="C29" s="25">
        <f>IF(A29="","",IF(B29="","Por preencher","Preenchida — confirmar aplicabilidade"))</f>
        <v/>
      </c>
    </row>
    <row r="30">
      <c r="C30" s="25">
        <f>IF(A30="","",IF(B30="","Por preencher","Preenchida — confirmar aplicabilidade"))</f>
        <v/>
      </c>
    </row>
    <row r="31">
      <c r="C31" s="25">
        <f>IF(A31="","",IF(B31="","Por preencher","Preenchida — confirmar aplicabilidade"))</f>
        <v/>
      </c>
    </row>
    <row r="32">
      <c r="C32" s="25">
        <f>IF(A32="","",IF(B32="","Por preencher","Preenchida — confirmar aplicabilidade"))</f>
        <v/>
      </c>
    </row>
    <row r="33">
      <c r="C33" s="25">
        <f>IF(A33="","",IF(B33="","Por preencher","Preenchida — confirmar aplicabilidade"))</f>
        <v/>
      </c>
    </row>
    <row r="34">
      <c r="C34" s="25">
        <f>IF(A34="","",IF(B34="","Por preencher","Preenchida — confirmar aplicabilidade"))</f>
        <v/>
      </c>
    </row>
    <row r="35">
      <c r="C35" s="25">
        <f>IF(A35="","",IF(B35="","Por preencher","Preenchida — confirmar aplicabilidade"))</f>
        <v/>
      </c>
    </row>
    <row r="36">
      <c r="C36" s="25">
        <f>IF(A36="","",IF(B36="","Por preencher","Preenchida — confirmar aplicabilidade"))</f>
        <v/>
      </c>
    </row>
    <row r="37">
      <c r="C37" s="25">
        <f>IF(A37="","",IF(B37="","Por preencher","Preenchida — confirmar aplicabilidade"))</f>
        <v/>
      </c>
    </row>
    <row r="38">
      <c r="C38" s="25">
        <f>IF(A38="","",IF(B38="","Por preencher","Preenchida — confirmar aplicabilidade"))</f>
        <v/>
      </c>
    </row>
    <row r="39">
      <c r="C39" s="25">
        <f>IF(A39="","",IF(B39="","Por preencher","Preenchida — confirmar aplicabilidade"))</f>
        <v/>
      </c>
    </row>
    <row r="40">
      <c r="C40" s="25">
        <f>IF(A40="","",IF(B40="","Por preencher","Preenchida — confirmar aplicabilidade"))</f>
        <v/>
      </c>
    </row>
    <row r="41">
      <c r="C41" s="25">
        <f>IF(A41="","",IF(B41="","Por preencher","Preenchida — confirmar aplicabilidade"))</f>
        <v/>
      </c>
    </row>
    <row r="42">
      <c r="C42" s="25">
        <f>IF(A42="","",IF(B42="","Por preencher","Preenchida — confirmar aplicabilidade"))</f>
        <v/>
      </c>
    </row>
    <row r="43">
      <c r="C43" s="25">
        <f>IF(A43="","",IF(B43="","Por preencher","Preenchida — confirmar aplicabilidade"))</f>
        <v/>
      </c>
    </row>
    <row r="44">
      <c r="C44" s="25">
        <f>IF(A44="","",IF(B44="","Por preencher","Preenchida — confirmar aplicabilidade"))</f>
        <v/>
      </c>
    </row>
    <row r="45">
      <c r="C45" s="25">
        <f>IF(A45="","",IF(B45="","Por preencher","Preenchida — confirmar aplicabilidade"))</f>
        <v/>
      </c>
    </row>
    <row r="46">
      <c r="C46" s="25">
        <f>IF(A46="","",IF(B46="","Por preencher","Preenchida — confirmar aplicabilidade"))</f>
        <v/>
      </c>
    </row>
    <row r="47">
      <c r="C47" s="25">
        <f>IF(A47="","",IF(B47="","Por preencher","Preenchida — confirmar aplicabilidade"))</f>
        <v/>
      </c>
    </row>
    <row r="48">
      <c r="C48" s="25">
        <f>IF(A48="","",IF(B48="","Por preencher","Preenchida — confirmar aplicabilidade"))</f>
        <v/>
      </c>
    </row>
    <row r="49">
      <c r="C49" s="25">
        <f>IF(A49="","",IF(B49="","Por preencher","Preenchida — confirmar aplicabilidade"))</f>
        <v/>
      </c>
    </row>
    <row r="50">
      <c r="C50" s="25">
        <f>IF(A50="","",IF(B50="","Por preencher","Preenchida — confirmar aplicabilidade"))</f>
        <v/>
      </c>
    </row>
    <row r="51">
      <c r="C51" s="25">
        <f>IF(A51="","",IF(B51="","Por preencher","Preenchida — confirmar aplicabilidade"))</f>
        <v/>
      </c>
    </row>
    <row r="52">
      <c r="C52" s="25">
        <f>IF(A52="","",IF(B52="","Por preencher","Preenchida — confirmar aplicabilidade"))</f>
        <v/>
      </c>
    </row>
    <row r="53">
      <c r="C53" s="25">
        <f>IF(A53="","",IF(B53="","Por preencher","Preenchida — confirmar aplicabilidade"))</f>
        <v/>
      </c>
    </row>
    <row r="54">
      <c r="C54" s="25">
        <f>IF(A54="","",IF(B54="","Por preencher","Preenchida — confirmar aplicabilidade"))</f>
        <v/>
      </c>
    </row>
    <row r="55">
      <c r="C55" s="25">
        <f>IF(A55="","",IF(B55="","Por preencher","Preenchida — confirmar aplicabilidade"))</f>
        <v/>
      </c>
    </row>
    <row r="56">
      <c r="C56" s="25">
        <f>IF(A56="","",IF(B56="","Por preencher","Preenchida — confirmar aplicabilidade"))</f>
        <v/>
      </c>
    </row>
    <row r="57">
      <c r="C57" s="25">
        <f>IF(A57="","",IF(B57="","Por preencher","Preenchida — confirmar aplicabilidade"))</f>
        <v/>
      </c>
    </row>
    <row r="58">
      <c r="C58" s="25">
        <f>IF(A58="","",IF(B58="","Por preencher","Preenchida — confirmar aplicabilidade"))</f>
        <v/>
      </c>
    </row>
    <row r="59">
      <c r="C59" s="25">
        <f>IF(A59="","",IF(B59="","Por preencher","Preenchida — confirmar aplicabilidade"))</f>
        <v/>
      </c>
    </row>
    <row r="60">
      <c r="C60" s="25">
        <f>IF(A60="","",IF(B60="","Por preencher","Preenchida — confirmar aplicabilidade"))</f>
        <v/>
      </c>
    </row>
    <row r="61">
      <c r="C61" s="25">
        <f>IF(A61="","",IF(B61="","Por preencher","Preenchida — confirmar aplicabilidade"))</f>
        <v/>
      </c>
    </row>
    <row r="62">
      <c r="C62" s="25">
        <f>IF(A62="","",IF(B62="","Por preencher","Preenchida — confirmar aplicabilidade"))</f>
        <v/>
      </c>
    </row>
    <row r="63">
      <c r="C63" s="25">
        <f>IF(A63="","",IF(B63="","Por preencher","Preenchida — confirmar aplicabilidade"))</f>
        <v/>
      </c>
    </row>
    <row r="64">
      <c r="C64" s="25">
        <f>IF(A64="","",IF(B64="","Por preencher","Preenchida — confirmar aplicabilidade"))</f>
        <v/>
      </c>
    </row>
    <row r="65">
      <c r="C65" s="25">
        <f>IF(A65="","",IF(B65="","Por preencher","Preenchida — confirmar aplicabilidade"))</f>
        <v/>
      </c>
    </row>
    <row r="66">
      <c r="C66" s="25">
        <f>IF(A66="","",IF(B66="","Por preencher","Preenchida — confirmar aplicabilidade"))</f>
        <v/>
      </c>
    </row>
    <row r="67">
      <c r="C67" s="25">
        <f>IF(A67="","",IF(B67="","Por preencher","Preenchida — confirmar aplicabilidade"))</f>
        <v/>
      </c>
    </row>
    <row r="68">
      <c r="C68" s="25">
        <f>IF(A68="","",IF(B68="","Por preencher","Preenchida — confirmar aplicabilidade"))</f>
        <v/>
      </c>
    </row>
    <row r="69">
      <c r="C69" s="25">
        <f>IF(A69="","",IF(B69="","Por preencher","Preenchida — confirmar aplicabilidade"))</f>
        <v/>
      </c>
    </row>
    <row r="70">
      <c r="C70" s="25">
        <f>IF(A70="","",IF(B70="","Por preencher","Preenchida — confirmar aplicabilidade"))</f>
        <v/>
      </c>
    </row>
    <row r="71">
      <c r="C71" s="25">
        <f>IF(A71="","",IF(B71="","Por preencher","Preenchida — confirmar aplicabilidade"))</f>
        <v/>
      </c>
    </row>
    <row r="72">
      <c r="C72" s="25">
        <f>IF(A72="","",IF(B72="","Por preencher","Preenchida — confirmar aplicabilidade"))</f>
        <v/>
      </c>
    </row>
    <row r="73">
      <c r="C73" s="25">
        <f>IF(A73="","",IF(B73="","Por preencher","Preenchida — confirmar aplicabilidade"))</f>
        <v/>
      </c>
    </row>
    <row r="74">
      <c r="C74" s="25">
        <f>IF(A74="","",IF(B74="","Por preencher","Preenchida — confirmar aplicabilidade"))</f>
        <v/>
      </c>
    </row>
    <row r="75">
      <c r="C75" s="25">
        <f>IF(A75="","",IF(B75="","Por preencher","Preenchida — confirmar aplicabilidade"))</f>
        <v/>
      </c>
    </row>
    <row r="76">
      <c r="C76" s="25">
        <f>IF(A76="","",IF(B76="","Por preencher","Preenchida — confirmar aplicabilidade"))</f>
        <v/>
      </c>
    </row>
    <row r="77">
      <c r="C77" s="25">
        <f>IF(A77="","",IF(B77="","Por preencher","Preenchida — confirmar aplicabilidade"))</f>
        <v/>
      </c>
    </row>
    <row r="78">
      <c r="C78" s="25">
        <f>IF(A78="","",IF(B78="","Por preencher","Preenchida — confirmar aplicabilidade"))</f>
        <v/>
      </c>
    </row>
    <row r="79">
      <c r="C79" s="25">
        <f>IF(A79="","",IF(B79="","Por preencher","Preenchida — confirmar aplicabilidade"))</f>
        <v/>
      </c>
    </row>
    <row r="80">
      <c r="C80" s="25">
        <f>IF(A80="","",IF(B80="","Por preencher","Preenchida — confirmar aplicabilidade"))</f>
        <v/>
      </c>
    </row>
    <row r="81">
      <c r="C81" s="25">
        <f>IF(A81="","",IF(B81="","Por preencher","Preenchida — confirmar aplicabilidade"))</f>
        <v/>
      </c>
    </row>
    <row r="82">
      <c r="C82" s="25">
        <f>IF(A82="","",IF(B82="","Por preencher","Preenchida — confirmar aplicabilidade"))</f>
        <v/>
      </c>
    </row>
    <row r="83">
      <c r="C83" s="25">
        <f>IF(A83="","",IF(B83="","Por preencher","Preenchida — confirmar aplicabilidade"))</f>
        <v/>
      </c>
    </row>
    <row r="84">
      <c r="C84" s="25">
        <f>IF(A84="","",IF(B84="","Por preencher","Preenchida — confirmar aplicabilidade"))</f>
        <v/>
      </c>
    </row>
    <row r="85">
      <c r="C85" s="25">
        <f>IF(A85="","",IF(B85="","Por preencher","Preenchida — confirmar aplicabilidade"))</f>
        <v/>
      </c>
    </row>
    <row r="86">
      <c r="C86" s="25">
        <f>IF(A86="","",IF(B86="","Por preencher","Preenchida — confirmar aplicabilidade"))</f>
        <v/>
      </c>
    </row>
    <row r="87">
      <c r="C87" s="25">
        <f>IF(A87="","",IF(B87="","Por preencher","Preenchida — confirmar aplicabilidade"))</f>
        <v/>
      </c>
    </row>
    <row r="88">
      <c r="C88" s="25">
        <f>IF(A88="","",IF(B88="","Por preencher","Preenchida — confirmar aplicabilidade"))</f>
        <v/>
      </c>
    </row>
    <row r="89">
      <c r="C89" s="25">
        <f>IF(A89="","",IF(B89="","Por preencher","Preenchida — confirmar aplicabilidade"))</f>
        <v/>
      </c>
    </row>
    <row r="90">
      <c r="C90" s="25">
        <f>IF(A90="","",IF(B90="","Por preencher","Preenchida — confirmar aplicabilidade"))</f>
        <v/>
      </c>
    </row>
    <row r="91">
      <c r="C91" s="25">
        <f>IF(A91="","",IF(B91="","Por preencher","Preenchida — confirmar aplicabilidade"))</f>
        <v/>
      </c>
    </row>
    <row r="92">
      <c r="C92" s="25">
        <f>IF(A92="","",IF(B92="","Por preencher","Preenchida — confirmar aplicabilidade"))</f>
        <v/>
      </c>
    </row>
    <row r="93">
      <c r="C93" s="25">
        <f>IF(A93="","",IF(B93="","Por preencher","Preenchida — confirmar aplicabilidade"))</f>
        <v/>
      </c>
    </row>
    <row r="94">
      <c r="C94" s="25">
        <f>IF(A94="","",IF(B94="","Por preencher","Preenchida — confirmar aplicabilidade"))</f>
        <v/>
      </c>
    </row>
    <row r="95">
      <c r="C95" s="25">
        <f>IF(A95="","",IF(B95="","Por preencher","Preenchida — confirmar aplicabilidade"))</f>
        <v/>
      </c>
    </row>
    <row r="96">
      <c r="C96" s="25">
        <f>IF(A96="","",IF(B96="","Por preencher","Preenchida — confirmar aplicabilidade"))</f>
        <v/>
      </c>
    </row>
    <row r="97">
      <c r="C97" s="25">
        <f>IF(A97="","",IF(B97="","Por preencher","Preenchida — confirmar aplicabilidade"))</f>
        <v/>
      </c>
    </row>
    <row r="98">
      <c r="C98" s="25">
        <f>IF(A98="","",IF(B98="","Por preencher","Preenchida — confirmar aplicabilidade"))</f>
        <v/>
      </c>
    </row>
    <row r="99">
      <c r="C99" s="25">
        <f>IF(A99="","",IF(B99="","Por preencher","Preenchida — confirmar aplicabilidade"))</f>
        <v/>
      </c>
    </row>
    <row r="100">
      <c r="C100" s="25">
        <f>IF(A100="","",IF(B100="","Por preencher","Preenchida — confirmar aplicabilidade"))</f>
        <v/>
      </c>
    </row>
    <row r="101">
      <c r="C101" s="25">
        <f>IF(A101="","",IF(B101="","Por preencher","Preenchida — confirmar aplicabilidade"))</f>
        <v/>
      </c>
    </row>
    <row r="102">
      <c r="C102" s="25">
        <f>IF(A102="","",IF(B102="","Por preencher","Preenchida — confirmar aplicabilidade"))</f>
        <v/>
      </c>
    </row>
    <row r="103">
      <c r="C103" s="25">
        <f>IF(A103="","",IF(B103="","Por preencher","Preenchida — confirmar aplicabilidade"))</f>
        <v/>
      </c>
    </row>
    <row r="104">
      <c r="C104" s="25">
        <f>IF(A104="","",IF(B104="","Por preencher","Preenchida — confirmar aplicabilidade"))</f>
        <v/>
      </c>
    </row>
    <row r="105">
      <c r="C105" s="25">
        <f>IF(A105="","",IF(B105="","Por preencher","Preenchida — confirmar aplicabilidade"))</f>
        <v/>
      </c>
    </row>
  </sheetData>
  <mergeCells count="1">
    <mergeCell ref="A1:D1"/>
  </mergeCells>
  <conditionalFormatting sqref="C6:C105">
    <cfRule type="expression" priority="1" dxfId="2">
      <formula>$C6="Por preencher"</formula>
    </cfRule>
    <cfRule type="expression" priority="2" dxfId="4">
      <formula>$C6="Preenchida — confirmar aplicabilidade"</formula>
    </cfRule>
  </conditionalFormatting>
  <dataValidations count="2">
    <dataValidation sqref="A6:A9" showErrorMessage="1" showInputMessage="1" allowBlank="0" errorTitle="Categoria inválida" error="Indique uma designação de categoria de IVA." type="textLength" operator="between">
      <formula1>1</formula1>
      <formula2>50</formula2>
    </dataValidation>
    <dataValidation sqref="B6:B9" showErrorMessage="1" showInputMessage="1" allowBlank="1" errorTitle="Taxa inválida" error="Introduza uma taxa entre 0% e 100%." promptTitle="Taxa de IVA" prompt="Introduza a taxa como percentagem e confirme a sua aplicabilidade antes de utilizar o ficheiro." type="decimal" operator="between">
      <formula1>0</formula1>
      <formula2>1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2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5" customHeight="1">
      <c r="A1" s="32" t="inlineStr">
        <is>
          <t>Instruções de utilização</t>
        </is>
      </c>
    </row>
    <row r="2">
      <c r="A2" s="33" t="n"/>
      <c r="B2" s="33" t="n"/>
      <c r="C2" s="33" t="n"/>
      <c r="D2" s="33" t="n"/>
      <c r="E2" s="33" t="n"/>
      <c r="F2" s="33" t="n"/>
      <c r="G2" s="33" t="n"/>
      <c r="H2" s="33" t="n"/>
    </row>
    <row r="3" ht="22" customHeight="1">
      <c r="A3" s="34" t="inlineStr">
        <is>
          <t>1. Antes de começar</t>
        </is>
      </c>
      <c r="B3" s="34" t="n"/>
      <c r="C3" s="34" t="n"/>
      <c r="D3" s="34" t="n"/>
      <c r="E3" s="34" t="n"/>
      <c r="F3" s="34" t="n"/>
      <c r="G3" s="34" t="n"/>
      <c r="H3" s="34" t="n"/>
    </row>
    <row r="4" ht="24" customHeight="1">
      <c r="A4" s="35" t="inlineStr">
        <is>
          <t>1. Abra a folha «Parâmetros».</t>
        </is>
      </c>
      <c r="B4" s="33" t="n"/>
      <c r="C4" s="33" t="n"/>
      <c r="D4" s="33" t="n"/>
      <c r="E4" s="33" t="n"/>
      <c r="F4" s="33" t="n"/>
      <c r="G4" s="33" t="n"/>
      <c r="H4" s="33" t="n"/>
    </row>
    <row r="5" ht="24" customHeight="1">
      <c r="A5" s="35" t="inlineStr">
        <is>
          <t>2. Defina as designações das categorias de IVA que pretende utilizar.</t>
        </is>
      </c>
      <c r="B5" s="33" t="n"/>
      <c r="C5" s="33" t="n"/>
      <c r="D5" s="33" t="n"/>
      <c r="E5" s="33" t="n"/>
      <c r="F5" s="33" t="n"/>
      <c r="G5" s="33" t="n"/>
      <c r="H5" s="33" t="n"/>
    </row>
    <row r="6" ht="24" customHeight="1">
      <c r="A6" s="35" t="inlineStr">
        <is>
          <t>3. Introduza as taxas de IVA apenas depois de confirmar a sua aplicabilidade na fonte oficial relevante.</t>
        </is>
      </c>
      <c r="B6" s="33" t="n"/>
      <c r="C6" s="33" t="n"/>
      <c r="D6" s="33" t="n"/>
      <c r="E6" s="33" t="n"/>
      <c r="F6" s="33" t="n"/>
      <c r="G6" s="33" t="n"/>
      <c r="H6" s="33" t="n"/>
    </row>
    <row r="7" ht="24" customHeight="1">
      <c r="A7" s="35" t="inlineStr">
        <is>
          <t>4. Regresse à folha «Cálculos» e seleccione a categoria de IVA adequada a cada linha.</t>
        </is>
      </c>
      <c r="B7" s="33" t="n"/>
      <c r="C7" s="33" t="n"/>
      <c r="D7" s="33" t="n"/>
      <c r="E7" s="33" t="n"/>
      <c r="F7" s="33" t="n"/>
      <c r="G7" s="33" t="n"/>
      <c r="H7" s="33" t="n"/>
    </row>
    <row r="8" ht="24" customHeight="1">
      <c r="A8" s="35" t="inlineStr">
        <is>
          <t>5. Confirme que a coluna «Estado» apresenta «OK» antes de utilizar os resultados.</t>
        </is>
      </c>
      <c r="B8" s="33" t="n"/>
      <c r="C8" s="33" t="n"/>
      <c r="D8" s="33" t="n"/>
      <c r="E8" s="33" t="n"/>
      <c r="F8" s="33" t="n"/>
      <c r="G8" s="33" t="n"/>
      <c r="H8" s="33" t="n"/>
    </row>
    <row r="9" ht="22" customHeight="1">
      <c r="A9" s="34" t="inlineStr">
        <is>
          <t>2. Dados a introduzir na folha «Cálculos»</t>
        </is>
      </c>
      <c r="B9" s="34" t="n"/>
      <c r="C9" s="34" t="n"/>
      <c r="D9" s="34" t="n"/>
      <c r="E9" s="34" t="n"/>
      <c r="F9" s="34" t="n"/>
      <c r="G9" s="34" t="n"/>
      <c r="H9" s="34" t="n"/>
    </row>
    <row r="10" ht="52" customHeight="1">
      <c r="A10" s="35" t="inlineStr">
        <is>
          <t>Introduza um código único, a designação do artigo ou serviço, o custo unitário líquido considerado, o preço de venda sem IVA, a categoria de IVA, a margem objetivo e a quantidade estimada.</t>
        </is>
      </c>
      <c r="B10" s="33" t="n"/>
      <c r="C10" s="33" t="n"/>
      <c r="D10" s="33" t="n"/>
      <c r="E10" s="33" t="n"/>
      <c r="F10" s="33" t="n"/>
      <c r="G10" s="33" t="n"/>
      <c r="H10" s="33" t="n"/>
    </row>
    <row r="11" ht="62" customHeight="1">
      <c r="A11" s="35" t="inlineStr">
        <is>
          <t>O campo «Custo unitário líquido considerado» é um valor económico definido pelo utilizador. O ficheiro não determina o tratamento fiscal do IVA suportado nem a forma como cada custo deve ser apurado.</t>
        </is>
      </c>
      <c r="B11" s="33" t="n"/>
      <c r="C11" s="33" t="n"/>
      <c r="D11" s="33" t="n"/>
      <c r="E11" s="33" t="n"/>
      <c r="F11" s="33" t="n"/>
      <c r="G11" s="33" t="n"/>
      <c r="H11" s="33" t="n"/>
    </row>
    <row r="12">
      <c r="A12" s="33" t="n"/>
      <c r="B12" s="33" t="n"/>
      <c r="C12" s="33" t="n"/>
      <c r="D12" s="33" t="n"/>
      <c r="E12" s="33" t="n"/>
      <c r="F12" s="33" t="n"/>
      <c r="G12" s="33" t="n"/>
      <c r="H12" s="33" t="n"/>
    </row>
    <row r="13">
      <c r="A13" s="33" t="n"/>
      <c r="B13" s="33" t="n"/>
      <c r="C13" s="33" t="n"/>
      <c r="D13" s="33" t="n"/>
      <c r="E13" s="33" t="n"/>
      <c r="F13" s="33" t="n"/>
      <c r="G13" s="33" t="n"/>
      <c r="H13" s="33" t="n"/>
    </row>
    <row r="14">
      <c r="A14" s="33" t="n"/>
      <c r="B14" s="33" t="n"/>
      <c r="C14" s="33" t="n"/>
      <c r="D14" s="33" t="n"/>
      <c r="E14" s="33" t="n"/>
      <c r="F14" s="33" t="n"/>
      <c r="G14" s="33" t="n"/>
      <c r="H14" s="33" t="n"/>
    </row>
    <row r="15" ht="22" customHeight="1">
      <c r="A15" s="34" t="inlineStr">
        <is>
          <t>3. Como são calculados os resultados</t>
        </is>
      </c>
      <c r="B15" s="34" t="n"/>
      <c r="C15" s="34" t="n"/>
      <c r="D15" s="34" t="n"/>
      <c r="E15" s="34" t="n"/>
      <c r="F15" s="34" t="n"/>
      <c r="G15" s="34" t="n"/>
      <c r="H15" s="34" t="n"/>
    </row>
    <row r="16">
      <c r="A16" s="10" t="inlineStr">
        <is>
          <t>Conceito</t>
        </is>
      </c>
      <c r="B16" s="10" t="inlineStr">
        <is>
          <t>Cálculo</t>
        </is>
      </c>
      <c r="C16" s="33" t="n"/>
      <c r="D16" s="33" t="n"/>
      <c r="E16" s="33" t="n"/>
      <c r="F16" s="33" t="n"/>
      <c r="G16" s="33" t="n"/>
      <c r="H16" s="33" t="n"/>
    </row>
    <row r="17" ht="30" customHeight="1">
      <c r="A17" s="36" t="inlineStr">
        <is>
          <t>Margem líquida unitária</t>
        </is>
      </c>
      <c r="B17" s="36" t="inlineStr">
        <is>
          <t>Preço de venda sem IVA − custo unitário líquido considerado</t>
        </is>
      </c>
      <c r="C17" s="33" t="n"/>
      <c r="D17" s="33" t="n"/>
      <c r="E17" s="33" t="n"/>
      <c r="F17" s="33" t="n"/>
      <c r="G17" s="33" t="n"/>
      <c r="H17" s="33" t="n"/>
    </row>
    <row r="18" ht="30" customHeight="1">
      <c r="A18" s="37" t="inlineStr">
        <is>
          <t>Margem sobre venda líquida</t>
        </is>
      </c>
      <c r="B18" s="37" t="inlineStr">
        <is>
          <t>Margem líquida unitária ÷ preço de venda sem IVA</t>
        </is>
      </c>
      <c r="C18" s="33" t="n"/>
      <c r="D18" s="33" t="n"/>
      <c r="E18" s="33" t="n"/>
      <c r="F18" s="33" t="n"/>
      <c r="G18" s="33" t="n"/>
      <c r="H18" s="33" t="n"/>
    </row>
    <row r="19" ht="30" customHeight="1">
      <c r="A19" s="36" t="inlineStr">
        <is>
          <t>Acréscimo sobre custo</t>
        </is>
      </c>
      <c r="B19" s="36" t="inlineStr">
        <is>
          <t>Margem líquida unitária ÷ custo unitário líquido considerado</t>
        </is>
      </c>
      <c r="C19" s="33" t="n"/>
      <c r="D19" s="33" t="n"/>
      <c r="E19" s="33" t="n"/>
      <c r="F19" s="33" t="n"/>
      <c r="G19" s="33" t="n"/>
      <c r="H19" s="33" t="n"/>
    </row>
    <row r="20" ht="30" customHeight="1">
      <c r="A20" s="37" t="inlineStr">
        <is>
          <t>Preço sem IVA para margem objetivo</t>
        </is>
      </c>
      <c r="B20" s="37" t="inlineStr">
        <is>
          <t>Custo unitário líquido considerado ÷ (1 − margem objetivo)</t>
        </is>
      </c>
      <c r="C20" s="33" t="n"/>
      <c r="D20" s="33" t="n"/>
      <c r="E20" s="33" t="n"/>
      <c r="F20" s="33" t="n"/>
      <c r="G20" s="33" t="n"/>
      <c r="H20" s="33" t="n"/>
    </row>
    <row r="21" ht="30" customHeight="1">
      <c r="A21" s="36" t="inlineStr">
        <is>
          <t>Preço com IVA</t>
        </is>
      </c>
      <c r="B21" s="36" t="inlineStr">
        <is>
          <t>Preço sem IVA × (1 + taxa de IVA)</t>
        </is>
      </c>
      <c r="C21" s="33" t="n"/>
      <c r="D21" s="33" t="n"/>
      <c r="E21" s="33" t="n"/>
      <c r="F21" s="33" t="n"/>
      <c r="G21" s="33" t="n"/>
      <c r="H21" s="33" t="n"/>
    </row>
    <row r="22" ht="34" customHeight="1">
      <c r="A22" s="38" t="inlineStr">
        <is>
          <t>A margem sobre venda líquida e o acréscimo sobre custo são indicadores diferentes. Não devem ser usados como se fossem equivalentes.</t>
        </is>
      </c>
      <c r="B22" s="33" t="n"/>
      <c r="C22" s="33" t="n"/>
      <c r="D22" s="33" t="n"/>
      <c r="E22" s="33" t="n"/>
      <c r="F22" s="33" t="n"/>
      <c r="G22" s="33" t="n"/>
      <c r="H22" s="33" t="n"/>
    </row>
    <row r="23">
      <c r="A23" s="33" t="n"/>
      <c r="B23" s="33" t="n"/>
      <c r="C23" s="33" t="n"/>
      <c r="D23" s="33" t="n"/>
      <c r="E23" s="33" t="n"/>
      <c r="F23" s="33" t="n"/>
      <c r="G23" s="33" t="n"/>
      <c r="H23" s="33" t="n"/>
    </row>
    <row r="24" ht="22" customHeight="1">
      <c r="A24" s="34" t="inlineStr">
        <is>
          <t>4. Alertas apresentados</t>
        </is>
      </c>
      <c r="B24" s="34" t="n"/>
      <c r="C24" s="34" t="n"/>
      <c r="D24" s="34" t="n"/>
      <c r="E24" s="34" t="n"/>
      <c r="F24" s="34" t="n"/>
      <c r="G24" s="34" t="n"/>
      <c r="H24" s="34" t="n"/>
    </row>
    <row r="25">
      <c r="A25" s="10" t="inlineStr">
        <is>
          <t>Estado</t>
        </is>
      </c>
      <c r="B25" s="10" t="inlineStr">
        <is>
          <t>Significado</t>
        </is>
      </c>
      <c r="C25" s="33" t="n"/>
      <c r="D25" s="33" t="n"/>
      <c r="E25" s="33" t="n"/>
      <c r="F25" s="33" t="n"/>
      <c r="G25" s="33" t="n"/>
      <c r="H25" s="33" t="n"/>
    </row>
    <row r="26" ht="34" customHeight="1">
      <c r="A26" s="36" t="inlineStr">
        <is>
          <t>Taxa de IVA por configurar</t>
        </is>
      </c>
      <c r="B26" s="36" t="inlineStr">
        <is>
          <t>A categoria seleccionada não tem uma taxa preenchida na folha «Parâmetros».</t>
        </is>
      </c>
      <c r="C26" s="33" t="n"/>
      <c r="D26" s="33" t="n"/>
      <c r="E26" s="33" t="n"/>
      <c r="F26" s="33" t="n"/>
      <c r="G26" s="33" t="n"/>
      <c r="H26" s="33" t="n"/>
    </row>
    <row r="27" ht="34" customHeight="1">
      <c r="A27" s="37" t="inlineStr">
        <is>
          <t>Código duplicado</t>
        </is>
      </c>
      <c r="B27" s="37" t="inlineStr">
        <is>
          <t>Existe mais do que uma linha com o mesmo código.</t>
        </is>
      </c>
      <c r="C27" s="33" t="n"/>
      <c r="D27" s="33" t="n"/>
      <c r="E27" s="33" t="n"/>
      <c r="F27" s="33" t="n"/>
      <c r="G27" s="33" t="n"/>
      <c r="H27" s="33" t="n"/>
    </row>
    <row r="28" ht="34" customHeight="1">
      <c r="A28" s="36" t="inlineStr">
        <is>
          <t>Preço abaixo do custo</t>
        </is>
      </c>
      <c r="B28" s="36" t="inlineStr">
        <is>
          <t>O preço sem IVA é inferior ao custo unitário líquido considerado.</t>
        </is>
      </c>
      <c r="C28" s="33" t="n"/>
      <c r="D28" s="33" t="n"/>
      <c r="E28" s="33" t="n"/>
      <c r="F28" s="33" t="n"/>
      <c r="G28" s="33" t="n"/>
      <c r="H28" s="33" t="n"/>
    </row>
    <row r="29" ht="34" customHeight="1">
      <c r="A29" s="37" t="inlineStr">
        <is>
          <t>Abaixo do preço objetivo</t>
        </is>
      </c>
      <c r="B29" s="37" t="inlineStr">
        <is>
          <t>O preço sem IVA actual é inferior ao preço calculado para a margem objetivo.</t>
        </is>
      </c>
      <c r="C29" s="33" t="n"/>
      <c r="D29" s="33" t="n"/>
      <c r="E29" s="33" t="n"/>
      <c r="F29" s="33" t="n"/>
      <c r="G29" s="33" t="n"/>
      <c r="H29" s="33" t="n"/>
    </row>
    <row r="30" ht="34" customHeight="1">
      <c r="A30" s="36" t="inlineStr">
        <is>
          <t>Margem objetivo inválida</t>
        </is>
      </c>
      <c r="B30" s="36" t="inlineStr">
        <is>
          <t>A margem objetivo não permite calcular um preço válido.</t>
        </is>
      </c>
      <c r="C30" s="33" t="n"/>
      <c r="D30" s="33" t="n"/>
      <c r="E30" s="33" t="n"/>
      <c r="F30" s="33" t="n"/>
      <c r="G30" s="33" t="n"/>
      <c r="H30" s="33" t="n"/>
    </row>
    <row r="31" ht="34" customHeight="1">
      <c r="A31" s="37" t="inlineStr">
        <is>
          <t>Custo zero — rever</t>
        </is>
      </c>
      <c r="B31" s="37" t="inlineStr">
        <is>
          <t>O cálculo de acréscimo sobre custo não é aplicável quando o custo é zero.</t>
        </is>
      </c>
      <c r="C31" s="33" t="n"/>
      <c r="D31" s="33" t="n"/>
      <c r="E31" s="33" t="n"/>
      <c r="F31" s="33" t="n"/>
      <c r="G31" s="33" t="n"/>
      <c r="H31" s="33" t="n"/>
    </row>
    <row r="32">
      <c r="A32" s="33" t="n"/>
      <c r="B32" s="33" t="n"/>
      <c r="C32" s="33" t="n"/>
      <c r="D32" s="33" t="n"/>
      <c r="E32" s="33" t="n"/>
      <c r="F32" s="33" t="n"/>
      <c r="G32" s="33" t="n"/>
      <c r="H32" s="33" t="n"/>
    </row>
    <row r="33" ht="22" customHeight="1">
      <c r="A33" s="34" t="inlineStr">
        <is>
          <t>5. Limites do ficheiro</t>
        </is>
      </c>
      <c r="B33" s="34" t="n"/>
      <c r="C33" s="34" t="n"/>
      <c r="D33" s="34" t="n"/>
      <c r="E33" s="34" t="n"/>
      <c r="F33" s="34" t="n"/>
      <c r="G33" s="34" t="n"/>
      <c r="H33" s="34" t="n"/>
    </row>
    <row r="34" ht="34" customHeight="1">
      <c r="A34" s="35" t="inlineStr">
        <is>
          <t>Este ficheiro é uma ferramenta de apoio à definição de preços e à análise de margem comercial.</t>
        </is>
      </c>
      <c r="B34" s="33" t="n"/>
      <c r="C34" s="33" t="n"/>
      <c r="D34" s="33" t="n"/>
      <c r="E34" s="33" t="n"/>
      <c r="F34" s="33" t="n"/>
      <c r="G34" s="33" t="n"/>
      <c r="H34" s="33" t="n"/>
    </row>
    <row r="35" ht="66" customHeight="1">
      <c r="A35" s="35" t="inlineStr">
        <is>
          <t>Não substitui confirmação fiscal, contabilística ou comercial. Não contém taxas de IVA pré-definidas, não classifica operações e não determina obrigações declarativas, enquadramentos, isenções, prazos ou regimes aplicáveis.</t>
        </is>
      </c>
      <c r="B35" s="33" t="n"/>
      <c r="C35" s="33" t="n"/>
      <c r="D35" s="33" t="n"/>
      <c r="E35" s="33" t="n"/>
      <c r="F35" s="33" t="n"/>
      <c r="G35" s="33" t="n"/>
      <c r="H35" s="33" t="n"/>
    </row>
    <row r="36" ht="62" customHeight="1">
      <c r="A36" s="35" t="inlineStr">
        <is>
          <t>Os exemplos incluídos servem apenas para demonstrar o funcionamento do ficheiro. Os artigos, serviços, valores e categorias de IVA utilizados nos exemplos não constituem indicação de taxa aplicável.</t>
        </is>
      </c>
      <c r="B36" s="33" t="n"/>
      <c r="C36" s="33" t="n"/>
      <c r="D36" s="33" t="n"/>
      <c r="E36" s="33" t="n"/>
      <c r="F36" s="33" t="n"/>
      <c r="G36" s="33" t="n"/>
      <c r="H36" s="33" t="n"/>
    </row>
    <row r="37">
      <c r="A37" s="33" t="n"/>
      <c r="B37" s="33" t="n"/>
      <c r="C37" s="33" t="n"/>
      <c r="D37" s="33" t="n"/>
      <c r="E37" s="33" t="n"/>
      <c r="F37" s="33" t="n"/>
      <c r="G37" s="33" t="n"/>
      <c r="H37" s="33" t="n"/>
    </row>
    <row r="38">
      <c r="A38" s="33" t="n"/>
      <c r="B38" s="33" t="n"/>
      <c r="C38" s="33" t="n"/>
      <c r="D38" s="33" t="n"/>
      <c r="E38" s="33" t="n"/>
      <c r="F38" s="33" t="n"/>
      <c r="G38" s="33" t="n"/>
      <c r="H38" s="33" t="n"/>
    </row>
    <row r="39">
      <c r="A39" s="33" t="n"/>
      <c r="B39" s="33" t="n"/>
      <c r="C39" s="33" t="n"/>
      <c r="D39" s="33" t="n"/>
      <c r="E39" s="33" t="n"/>
      <c r="F39" s="33" t="n"/>
      <c r="G39" s="33" t="n"/>
      <c r="H39" s="33" t="n"/>
    </row>
    <row r="40">
      <c r="A40" s="33" t="n"/>
      <c r="B40" s="33" t="n"/>
      <c r="C40" s="33" t="n"/>
      <c r="D40" s="33" t="n"/>
      <c r="E40" s="33" t="n"/>
      <c r="F40" s="33" t="n"/>
      <c r="G40" s="33" t="n"/>
      <c r="H40" s="33" t="n"/>
    </row>
    <row r="41" ht="22" customHeight="1">
      <c r="A41" s="34" t="inlineStr">
        <is>
          <t>6. Capacidade preparada</t>
        </is>
      </c>
      <c r="B41" s="34" t="n"/>
      <c r="C41" s="34" t="n"/>
      <c r="D41" s="34" t="n"/>
      <c r="E41" s="34" t="n"/>
      <c r="F41" s="34" t="n"/>
      <c r="G41" s="34" t="n"/>
      <c r="H41" s="34" t="n"/>
    </row>
    <row r="42" ht="62" customHeight="1">
      <c r="A42" s="35" t="inlineStr">
        <is>
          <t>A folha «Cálculos» está preparada para 100 linhas operacionais. Para acrescentar mais linhas, devem ser copiados simultaneamente os formatos, as fórmulas, as validações de dados, a formatação condicional e o intervalo da tabela.</t>
        </is>
      </c>
      <c r="B42" s="33" t="n"/>
      <c r="C42" s="33" t="n"/>
      <c r="D42" s="33" t="n"/>
      <c r="E42" s="33" t="n"/>
      <c r="F42" s="33" t="n"/>
      <c r="G42" s="33" t="n"/>
      <c r="H42" s="33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2026-09-02T17:21:11Z</dcterms:created>
  <dcterms:modified xmlns:dcterms="http://purl.org/dc/terms/" xmlns:xsi="http://www.w3.org/2001/XMLSchema-instance" xsi:type="dcterms:W3CDTF">2026-09-02T17:21:11Z</dcterms:modified>
</cp:coreProperties>
</file>