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Processament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/m/yyyy"/>
    <numFmt numFmtId="165" formatCode="# ##0,00 &quot;€&quot;"/>
    <numFmt numFmtId="166" formatCode="000000000"/>
    <numFmt numFmtId="167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color rgb="00000000"/>
      <sz val="10"/>
    </font>
  </fonts>
  <fills count="10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DCEAF3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CE7B2"/>
      </patternFill>
    </fill>
    <fill>
      <patternFill patternType="solid">
        <fgColor rgb="00E9EFF2"/>
      </patternFill>
    </fill>
    <fill>
      <patternFill patternType="solid">
        <fgColor rgb="00146B4A"/>
      </patternFill>
    </fill>
  </fills>
  <borders count="9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/>
      <bottom style="thin">
        <color rgb="00CBD5D8"/>
      </bottom>
      <diagonal/>
    </border>
    <border>
      <left/>
      <right style="thin">
        <color rgb="00CBD5D8"/>
      </right>
      <top/>
      <bottom/>
      <diagonal/>
    </border>
    <border>
      <left/>
      <right/>
      <top/>
      <bottom style="thin">
        <color rgb="00CBD5D8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164" fontId="0" fillId="3" borderId="0" applyAlignment="1" applyProtection="1" pivotButton="0" quotePrefix="0" xfId="0">
      <alignment horizontal="center" vertical="center"/>
      <protection locked="0" hidden="0"/>
    </xf>
    <xf numFmtId="0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4" fillId="7" borderId="0" applyAlignment="1" pivotButton="0" quotePrefix="0" xfId="0">
      <alignment horizontal="left" vertical="top" wrapText="1"/>
    </xf>
    <xf numFmtId="0" fontId="0" fillId="7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0" fontId="4" fillId="3" borderId="1" applyAlignment="1" applyProtection="1" pivotButton="0" quotePrefix="0" xfId="0">
      <alignment horizontal="left" vertical="top" wrapText="1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5" fontId="4" fillId="8" borderId="1" applyAlignment="1" pivotButton="0" quotePrefix="0" xfId="0">
      <alignment horizontal="center" vertical="center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0" fontId="4" fillId="8" borderId="1" applyAlignment="1" pivotButton="0" quotePrefix="0" xfId="0">
      <alignment horizontal="left" vertical="top" wrapText="1"/>
    </xf>
    <xf numFmtId="0" fontId="4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0" fillId="3" borderId="0" applyAlignment="1" applyProtection="1" pivotButton="0" quotePrefix="0" xfId="0">
      <alignment horizontal="center" vertical="center"/>
      <protection locked="0" hidden="0"/>
    </xf>
    <xf numFmtId="165" fontId="2" fillId="4" borderId="1" applyAlignment="1" pivotButton="0" quotePrefix="0" xfId="0">
      <alignment horizontal="center" vertical="center"/>
    </xf>
    <xf numFmtId="0" fontId="4" fillId="7" borderId="6" applyAlignment="1" pivotButton="0" quotePrefix="0" xfId="0">
      <alignment horizontal="left" vertical="top" wrapText="1"/>
    </xf>
    <xf numFmtId="0" fontId="0" fillId="0" borderId="8" pivotButton="0" quotePrefix="0" xfId="0"/>
    <xf numFmtId="0" fontId="0" fillId="0" borderId="6" pivotButton="0" quotePrefix="0" xfId="0"/>
    <xf numFmtId="164" fontId="4" fillId="3" borderId="1" applyAlignment="1" applyProtection="1" pivotButton="0" quotePrefix="0" xfId="0">
      <alignment horizontal="center" vertical="center"/>
      <protection locked="0" hidden="0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165" fontId="4" fillId="8" borderId="1" applyAlignment="1" pivotButton="0" quotePrefix="0" xfId="0">
      <alignment horizontal="center" vertical="center"/>
    </xf>
    <xf numFmtId="167" fontId="4" fillId="3" borderId="1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 hidden="0"/>
  </cellStyles>
  <dxfs count="3">
    <dxf>
      <font>
        <name val="Calibri"/>
        <b val="1"/>
        <color rgb="00146B4A"/>
        <sz val="10"/>
      </font>
      <fill>
        <patternFill patternType="solid">
          <fgColor rgb="00DDEFE3"/>
        </patternFill>
      </fill>
    </dxf>
    <dxf>
      <font>
        <name val="Calibri"/>
        <b val="1"/>
        <color rgb="00C75B39"/>
        <sz val="10"/>
      </font>
      <fill>
        <patternFill patternType="solid">
          <fgColor rgb="00F6DDD5"/>
        </patternFill>
      </fill>
    </dxf>
    <dxf>
      <font>
        <name val="Calibri"/>
        <color rgb="00000000"/>
        <sz val="10"/>
      </font>
      <fill>
        <patternFill patternType="solid">
          <fgColor rgb="00E6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Registos por estado — período seleccionado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'Painel'!G16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146B4A"/>
              </a:solidFill>
              <a:prstDash val="solid"/>
            </a:ln>
          </spPr>
          <cat>
            <numRef>
              <f>'Painel'!$F$17:$F$20</f>
            </numRef>
          </cat>
          <val>
            <numRef>
              <f>'Painel'!$G$17:$G$20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N.º de registos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rocessamento" displayName="tblProcessamento" ref="A5:W105" headerRowCount="1">
  <autoFilter ref="A5:W105"/>
  <tableColumns count="23">
    <tableColumn id="1" name="Período"/>
    <tableColumn id="2" name="Código do trabalhador"/>
    <tableColumn id="3" name="Nome do trabalhador"/>
    <tableColumn id="4" name="NIF"/>
    <tableColumn id="5" name="Função ou categoria"/>
    <tableColumn id="6" name="Remuneração base (€)"/>
    <tableColumn id="7" name="Outros proventos sujeitos (€)"/>
    <tableColumn id="8" name="Outros proventos não sujeitos (€)"/>
    <tableColumn id="9" name="Total de remunerações (€)"/>
    <tableColumn id="10" name="Base de retenção de IRS (€)"/>
    <tableColumn id="11" name="Retenção de IRS (€)"/>
    <tableColumn id="12" name="Base de incidência da Segurança Social (€)"/>
    <tableColumn id="13" name="Taxa SS trabalhador"/>
    <tableColumn id="14" name="Segurança Social — trabalhador (€)"/>
    <tableColumn id="15" name="Taxa SS entidade empregadora"/>
    <tableColumn id="16" name="Segurança Social — entidade empregadora (€)"/>
    <tableColumn id="17" name="Outros descontos (€)"/>
    <tableColumn id="18" name="Líquido a pagar (€)"/>
    <tableColumn id="19" name="Custo total da entidade empregadora (€)"/>
    <tableColumn id="20" name="Estado"/>
    <tableColumn id="21" name="Observações"/>
    <tableColumn id="22" name="Controlo"/>
    <tableColumn id="23" name="Incluído no resumo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4" customWidth="1" min="3" max="3"/>
    <col width="31" customWidth="1" min="4" max="4"/>
    <col width="19" customWidth="1" min="5" max="5"/>
    <col width="18" customWidth="1" min="6" max="6"/>
    <col width="25" customWidth="1" min="7" max="7"/>
    <col width="22" customWidth="1" min="8" max="8"/>
  </cols>
  <sheetData>
    <row r="1">
      <c r="A1" s="1" t="inlineStr">
        <is>
          <t>Processamento salarial mensal — resumo</t>
        </is>
      </c>
      <c r="B1" s="32" t="n"/>
      <c r="C1" s="32" t="n"/>
      <c r="D1" s="32" t="n"/>
      <c r="E1" s="32" t="n"/>
      <c r="F1" s="32" t="n"/>
      <c r="G1" s="32" t="n"/>
      <c r="H1" s="33" t="n"/>
    </row>
    <row r="2"/>
    <row r="3">
      <c r="A3" s="3" t="inlineStr">
        <is>
          <t>Período seleccionado</t>
        </is>
      </c>
      <c r="B3" s="34" t="n">
        <v>46082</v>
      </c>
      <c r="D3" s="3" t="inlineStr">
        <is>
          <t>O resumo considera apenas linhas com «Incluído no resumo» = Sim.</t>
        </is>
      </c>
    </row>
    <row r="4"/>
    <row r="5" ht="30" customHeight="1">
      <c r="A5" s="5" t="inlineStr">
        <is>
          <t>Registos incluídos</t>
        </is>
      </c>
      <c r="B5" s="6">
        <f>IFERROR(COUNTIFS('Processamento'!$A$6:$A$105,$B$3,'Processamento'!$W$6:$W$105,"Sim"),0)</f>
        <v/>
      </c>
      <c r="D5" s="5" t="inlineStr">
        <is>
          <t>Total de remunerações</t>
        </is>
      </c>
      <c r="E5" s="35">
        <f>IFERROR(SUMIFS('Processamento'!$I$6:$I$105,'Processamento'!$A$6:$A$105,$B$3,'Processamento'!$W$6:$W$105,"Sim"),0)</f>
        <v/>
      </c>
      <c r="G5" s="5" t="inlineStr">
        <is>
          <t>Retenção de IRS</t>
        </is>
      </c>
      <c r="H5" s="35">
        <f>IFERROR(SUMIFS('Processamento'!$K$6:$K$105,'Processamento'!$A$6:$A$105,$B$3,'Processamento'!$W$6:$W$105,"Sim"),0)</f>
        <v/>
      </c>
    </row>
    <row r="6"/>
    <row r="7" ht="30" customHeight="1">
      <c r="A7" s="5" t="inlineStr">
        <is>
          <t>Segurança Social — trabalhador</t>
        </is>
      </c>
      <c r="B7" s="35">
        <f>IFERROR(SUMIFS('Processamento'!$N$6:$N$105,'Processamento'!$A$6:$A$105,$B$3,'Processamento'!$W$6:$W$105,"Sim"),0)</f>
        <v/>
      </c>
      <c r="D7" s="5" t="inlineStr">
        <is>
          <t>Outros descontos</t>
        </is>
      </c>
      <c r="E7" s="35">
        <f>IFERROR(SUMIFS('Processamento'!$Q$6:$Q$105,'Processamento'!$A$6:$A$105,$B$3,'Processamento'!$W$6:$W$105,"Sim"),0)</f>
        <v/>
      </c>
      <c r="G7" s="5" t="inlineStr">
        <is>
          <t>Líquido a pagar</t>
        </is>
      </c>
      <c r="H7" s="35">
        <f>IFERROR(SUMIFS('Processamento'!$R$6:$R$105,'Processamento'!$A$6:$A$105,$B$3,'Processamento'!$W$6:$W$105,"Sim"),0)</f>
        <v/>
      </c>
    </row>
    <row r="8"/>
    <row r="9" ht="30" customHeight="1">
      <c r="A9" s="5" t="inlineStr">
        <is>
          <t>Segurança Social — entidade empregadora</t>
        </is>
      </c>
      <c r="B9" s="35">
        <f>IFERROR(SUMIFS('Processamento'!$P$6:$P$105,'Processamento'!$A$6:$A$105,$B$3,'Processamento'!$W$6:$W$105,"Sim"),0)</f>
        <v/>
      </c>
      <c r="D9" s="5" t="inlineStr">
        <is>
          <t>Custo total da entidade empregadora</t>
        </is>
      </c>
      <c r="E9" s="35">
        <f>IFERROR(SUMIFS('Processamento'!$S$6:$S$105,'Processamento'!$A$6:$A$105,$B$3,'Processamento'!$W$6:$W$105,"Sim"),0)</f>
        <v/>
      </c>
      <c r="G9" s="5" t="inlineStr">
        <is>
          <t>Situação do fecho</t>
        </is>
      </c>
      <c r="H9" s="6">
        <f>IFERROR(IF(AND($B$5&gt;0,$B$13=0,$H$13=0),"Pronto para revisão","Requer revisão"),"Requer revisão")</f>
        <v/>
      </c>
    </row>
    <row r="10"/>
    <row r="11"/>
    <row r="12"/>
    <row r="13" ht="30" customHeight="1">
      <c r="A13" s="5" t="inlineStr">
        <is>
          <t>Linhas pendentes de controlo</t>
        </is>
      </c>
      <c r="B13" s="6">
        <f>IFERROR(COUNTIFS('Processamento'!$A$6:$A$105,$B$3,'Processamento'!$V$6:$V$105,"&lt;&gt;OK",'Processamento'!$V$6:$V$105,"&lt;&gt;Excluído",'Processamento'!$B$6:$B$105,"&lt;&gt;"),0)</f>
        <v/>
      </c>
      <c r="D13" s="5" t="inlineStr">
        <is>
          <t>Duplicados no período</t>
        </is>
      </c>
      <c r="E13" s="6">
        <f>IFERROR(COUNTIFS('Processamento'!$A$6:$A$105,$B$3,'Processamento'!$V$6:$V$105,"Duplicado no período"),0)</f>
        <v/>
      </c>
      <c r="G13" s="5" t="inlineStr">
        <is>
          <t>Diferença de fecho das remunerações</t>
        </is>
      </c>
      <c r="H13" s="35">
        <f>IFERROR(SUMIFS('Processamento'!$I$6:$I$105,'Processamento'!$A$6:$A$105,$B$3,'Processamento'!$W$6:$W$105,"Sim")-SUMIFS('Processamento'!$K$6:$K$105,'Processamento'!$A$6:$A$105,$B$3,'Processamento'!$W$6:$W$105,"Sim")-SUMIFS('Processamento'!$N$6:$N$105,'Processamento'!$A$6:$A$105,$B$3,'Processamento'!$W$6:$W$105,"Sim")-SUMIFS('Processamento'!$Q$6:$Q$105,'Processamento'!$A$6:$A$105,$B$3,'Processamento'!$W$6:$W$105,"Sim")-SUMIFS('Processamento'!$R$6:$R$105,'Processamento'!$A$6:$A$105,$B$3,'Processamento'!$W$6:$W$105,"Sim"),0)</f>
        <v/>
      </c>
    </row>
    <row r="14">
      <c r="B14">
        <f>""</f>
        <v/>
      </c>
      <c r="E14">
        <f>""</f>
        <v/>
      </c>
      <c r="H14">
        <f>""</f>
        <v/>
      </c>
    </row>
    <row r="15">
      <c r="B15">
        <f>""</f>
        <v/>
      </c>
      <c r="E15">
        <f>""</f>
        <v/>
      </c>
      <c r="H15">
        <f>""</f>
        <v/>
      </c>
    </row>
    <row r="16">
      <c r="B16">
        <f>""</f>
        <v/>
      </c>
      <c r="E16">
        <f>""</f>
        <v/>
      </c>
      <c r="F16" s="8" t="inlineStr">
        <is>
          <t>Estado</t>
        </is>
      </c>
      <c r="G16" s="8" t="inlineStr">
        <is>
          <t>N.º de registos</t>
        </is>
      </c>
      <c r="H16">
        <f>""</f>
        <v/>
      </c>
    </row>
    <row r="17">
      <c r="B17">
        <f>""</f>
        <v/>
      </c>
      <c r="E17">
        <f>""</f>
        <v/>
      </c>
      <c r="F17" s="9" t="inlineStr">
        <is>
          <t>Em preparação</t>
        </is>
      </c>
      <c r="G17" s="10">
        <f>IFERROR(COUNTIFS('Processamento'!$A$6:$A$105,$B$3,'Processamento'!$T$6:$T$105,$F17,'Processamento'!$B$6:$B$105,"&lt;&gt;"),0)</f>
        <v/>
      </c>
      <c r="H17">
        <f>""</f>
        <v/>
      </c>
    </row>
    <row r="18">
      <c r="B18">
        <f>""</f>
        <v/>
      </c>
      <c r="E18">
        <f>""</f>
        <v/>
      </c>
      <c r="F18" s="11" t="inlineStr">
        <is>
          <t>Validado</t>
        </is>
      </c>
      <c r="G18" s="12">
        <f>IFERROR(COUNTIFS('Processamento'!$A$6:$A$105,$B$3,'Processamento'!$T$6:$T$105,$F18,'Processamento'!$B$6:$B$105,"&lt;&gt;"),0)</f>
        <v/>
      </c>
      <c r="H18">
        <f>""</f>
        <v/>
      </c>
    </row>
    <row r="19">
      <c r="B19">
        <f>""</f>
        <v/>
      </c>
      <c r="E19">
        <f>""</f>
        <v/>
      </c>
      <c r="F19" s="9" t="inlineStr">
        <is>
          <t>Pago</t>
        </is>
      </c>
      <c r="G19" s="10">
        <f>IFERROR(COUNTIFS('Processamento'!$A$6:$A$105,$B$3,'Processamento'!$T$6:$T$105,$F19,'Processamento'!$B$6:$B$105,"&lt;&gt;"),0)</f>
        <v/>
      </c>
      <c r="H19">
        <f>""</f>
        <v/>
      </c>
    </row>
    <row r="20">
      <c r="B20">
        <f>""</f>
        <v/>
      </c>
      <c r="E20">
        <f>""</f>
        <v/>
      </c>
      <c r="F20" s="11" t="inlineStr">
        <is>
          <t>Anulado</t>
        </is>
      </c>
      <c r="G20" s="12">
        <f>IFERROR(COUNTIFS('Processamento'!$A$6:$A$105,$B$3,'Processamento'!$T$6:$T$105,$F20,'Processamento'!$B$6:$B$105,"&lt;&gt;"),0)</f>
        <v/>
      </c>
      <c r="H20">
        <f>""</f>
        <v/>
      </c>
    </row>
    <row r="21">
      <c r="B21">
        <f>""</f>
        <v/>
      </c>
      <c r="E21">
        <f>""</f>
        <v/>
      </c>
      <c r="G21">
        <f>""</f>
        <v/>
      </c>
      <c r="H21">
        <f>""</f>
        <v/>
      </c>
    </row>
    <row r="22">
      <c r="B22">
        <f>""</f>
        <v/>
      </c>
      <c r="E22">
        <f>""</f>
        <v/>
      </c>
      <c r="G22">
        <f>""</f>
        <v/>
      </c>
      <c r="H22">
        <f>""</f>
        <v/>
      </c>
    </row>
    <row r="23">
      <c r="B23">
        <f>""</f>
        <v/>
      </c>
      <c r="E23">
        <f>""</f>
        <v/>
      </c>
      <c r="G23">
        <f>""</f>
        <v/>
      </c>
      <c r="H23">
        <f>""</f>
        <v/>
      </c>
    </row>
    <row r="24">
      <c r="B24">
        <f>""</f>
        <v/>
      </c>
      <c r="E24">
        <f>""</f>
        <v/>
      </c>
      <c r="G24">
        <f>""</f>
        <v/>
      </c>
      <c r="H24">
        <f>""</f>
        <v/>
      </c>
    </row>
    <row r="25">
      <c r="B25">
        <f>""</f>
        <v/>
      </c>
      <c r="E25">
        <f>""</f>
        <v/>
      </c>
      <c r="G25">
        <f>""</f>
        <v/>
      </c>
      <c r="H25">
        <f>""</f>
        <v/>
      </c>
    </row>
    <row r="26">
      <c r="B26">
        <f>""</f>
        <v/>
      </c>
      <c r="E26">
        <f>""</f>
        <v/>
      </c>
      <c r="G26">
        <f>""</f>
        <v/>
      </c>
      <c r="H26">
        <f>""</f>
        <v/>
      </c>
    </row>
    <row r="27">
      <c r="B27">
        <f>""</f>
        <v/>
      </c>
      <c r="E27">
        <f>""</f>
        <v/>
      </c>
      <c r="G27">
        <f>""</f>
        <v/>
      </c>
      <c r="H27">
        <f>""</f>
        <v/>
      </c>
    </row>
    <row r="28">
      <c r="B28">
        <f>""</f>
        <v/>
      </c>
      <c r="E28">
        <f>""</f>
        <v/>
      </c>
      <c r="G28">
        <f>""</f>
        <v/>
      </c>
      <c r="H28">
        <f>""</f>
        <v/>
      </c>
    </row>
    <row r="29">
      <c r="B29">
        <f>""</f>
        <v/>
      </c>
      <c r="E29">
        <f>""</f>
        <v/>
      </c>
      <c r="G29">
        <f>""</f>
        <v/>
      </c>
      <c r="H29">
        <f>""</f>
        <v/>
      </c>
    </row>
    <row r="30">
      <c r="B30">
        <f>""</f>
        <v/>
      </c>
      <c r="E30">
        <f>""</f>
        <v/>
      </c>
      <c r="G30">
        <f>""</f>
        <v/>
      </c>
      <c r="H30">
        <f>""</f>
        <v/>
      </c>
    </row>
    <row r="31">
      <c r="B31">
        <f>""</f>
        <v/>
      </c>
      <c r="E31">
        <f>""</f>
        <v/>
      </c>
      <c r="G31">
        <f>""</f>
        <v/>
      </c>
      <c r="H31">
        <f>""</f>
        <v/>
      </c>
    </row>
    <row r="32">
      <c r="B32">
        <f>""</f>
        <v/>
      </c>
      <c r="E32">
        <f>""</f>
        <v/>
      </c>
      <c r="G32">
        <f>""</f>
        <v/>
      </c>
      <c r="H32">
        <f>""</f>
        <v/>
      </c>
    </row>
    <row r="33">
      <c r="B33">
        <f>""</f>
        <v/>
      </c>
      <c r="E33">
        <f>""</f>
        <v/>
      </c>
      <c r="G33">
        <f>""</f>
        <v/>
      </c>
      <c r="H33">
        <f>""</f>
        <v/>
      </c>
    </row>
    <row r="34">
      <c r="B34">
        <f>""</f>
        <v/>
      </c>
      <c r="E34">
        <f>""</f>
        <v/>
      </c>
      <c r="G34">
        <f>""</f>
        <v/>
      </c>
      <c r="H34">
        <f>""</f>
        <v/>
      </c>
    </row>
    <row r="35">
      <c r="B35">
        <f>""</f>
        <v/>
      </c>
      <c r="E35">
        <f>""</f>
        <v/>
      </c>
      <c r="G35">
        <f>""</f>
        <v/>
      </c>
      <c r="H35">
        <f>""</f>
        <v/>
      </c>
    </row>
    <row r="36">
      <c r="B36">
        <f>""</f>
        <v/>
      </c>
      <c r="E36">
        <f>""</f>
        <v/>
      </c>
      <c r="G36">
        <f>""</f>
        <v/>
      </c>
      <c r="H36">
        <f>""</f>
        <v/>
      </c>
    </row>
    <row r="37">
      <c r="B37">
        <f>""</f>
        <v/>
      </c>
      <c r="E37">
        <f>""</f>
        <v/>
      </c>
      <c r="G37">
        <f>""</f>
        <v/>
      </c>
      <c r="H37">
        <f>""</f>
        <v/>
      </c>
    </row>
    <row r="38">
      <c r="B38">
        <f>""</f>
        <v/>
      </c>
      <c r="E38">
        <f>""</f>
        <v/>
      </c>
      <c r="G38">
        <f>""</f>
        <v/>
      </c>
      <c r="H38">
        <f>""</f>
        <v/>
      </c>
    </row>
    <row r="39">
      <c r="B39">
        <f>""</f>
        <v/>
      </c>
      <c r="E39">
        <f>""</f>
        <v/>
      </c>
      <c r="G39">
        <f>""</f>
        <v/>
      </c>
      <c r="H39">
        <f>""</f>
        <v/>
      </c>
    </row>
    <row r="40">
      <c r="B40">
        <f>""</f>
        <v/>
      </c>
      <c r="E40">
        <f>""</f>
        <v/>
      </c>
      <c r="G40">
        <f>""</f>
        <v/>
      </c>
      <c r="H40">
        <f>""</f>
        <v/>
      </c>
    </row>
    <row r="41">
      <c r="B41">
        <f>""</f>
        <v/>
      </c>
      <c r="E41">
        <f>""</f>
        <v/>
      </c>
      <c r="G41">
        <f>""</f>
        <v/>
      </c>
      <c r="H41">
        <f>""</f>
        <v/>
      </c>
    </row>
    <row r="42">
      <c r="B42">
        <f>""</f>
        <v/>
      </c>
      <c r="E42">
        <f>""</f>
        <v/>
      </c>
      <c r="G42">
        <f>""</f>
        <v/>
      </c>
      <c r="H42">
        <f>""</f>
        <v/>
      </c>
    </row>
    <row r="43">
      <c r="B43">
        <f>""</f>
        <v/>
      </c>
      <c r="E43">
        <f>""</f>
        <v/>
      </c>
      <c r="G43">
        <f>""</f>
        <v/>
      </c>
      <c r="H43">
        <f>""</f>
        <v/>
      </c>
    </row>
    <row r="44">
      <c r="B44">
        <f>""</f>
        <v/>
      </c>
      <c r="E44">
        <f>""</f>
        <v/>
      </c>
      <c r="G44">
        <f>""</f>
        <v/>
      </c>
      <c r="H44">
        <f>""</f>
        <v/>
      </c>
    </row>
    <row r="45">
      <c r="B45">
        <f>""</f>
        <v/>
      </c>
      <c r="E45">
        <f>""</f>
        <v/>
      </c>
      <c r="G45">
        <f>""</f>
        <v/>
      </c>
      <c r="H45">
        <f>""</f>
        <v/>
      </c>
    </row>
    <row r="46">
      <c r="B46">
        <f>""</f>
        <v/>
      </c>
      <c r="E46">
        <f>""</f>
        <v/>
      </c>
      <c r="G46">
        <f>""</f>
        <v/>
      </c>
      <c r="H46">
        <f>""</f>
        <v/>
      </c>
    </row>
    <row r="47">
      <c r="B47">
        <f>""</f>
        <v/>
      </c>
      <c r="E47">
        <f>""</f>
        <v/>
      </c>
      <c r="G47">
        <f>""</f>
        <v/>
      </c>
      <c r="H47">
        <f>""</f>
        <v/>
      </c>
    </row>
    <row r="48">
      <c r="B48">
        <f>""</f>
        <v/>
      </c>
      <c r="E48">
        <f>""</f>
        <v/>
      </c>
      <c r="G48">
        <f>""</f>
        <v/>
      </c>
      <c r="H48">
        <f>""</f>
        <v/>
      </c>
    </row>
    <row r="49">
      <c r="B49">
        <f>""</f>
        <v/>
      </c>
      <c r="E49">
        <f>""</f>
        <v/>
      </c>
      <c r="G49">
        <f>""</f>
        <v/>
      </c>
      <c r="H49">
        <f>""</f>
        <v/>
      </c>
    </row>
    <row r="50">
      <c r="B50">
        <f>""</f>
        <v/>
      </c>
      <c r="E50">
        <f>""</f>
        <v/>
      </c>
      <c r="G50">
        <f>""</f>
        <v/>
      </c>
      <c r="H50">
        <f>""</f>
        <v/>
      </c>
    </row>
    <row r="51">
      <c r="B51">
        <f>""</f>
        <v/>
      </c>
      <c r="E51">
        <f>""</f>
        <v/>
      </c>
      <c r="G51">
        <f>""</f>
        <v/>
      </c>
      <c r="H51">
        <f>""</f>
        <v/>
      </c>
    </row>
    <row r="52">
      <c r="B52">
        <f>""</f>
        <v/>
      </c>
      <c r="E52">
        <f>""</f>
        <v/>
      </c>
      <c r="G52">
        <f>""</f>
        <v/>
      </c>
      <c r="H52">
        <f>""</f>
        <v/>
      </c>
    </row>
    <row r="53">
      <c r="B53">
        <f>""</f>
        <v/>
      </c>
      <c r="E53">
        <f>""</f>
        <v/>
      </c>
      <c r="G53">
        <f>""</f>
        <v/>
      </c>
      <c r="H53">
        <f>""</f>
        <v/>
      </c>
    </row>
    <row r="54">
      <c r="B54">
        <f>""</f>
        <v/>
      </c>
      <c r="E54">
        <f>""</f>
        <v/>
      </c>
      <c r="G54">
        <f>""</f>
        <v/>
      </c>
      <c r="H54">
        <f>""</f>
        <v/>
      </c>
    </row>
    <row r="55">
      <c r="B55">
        <f>""</f>
        <v/>
      </c>
      <c r="E55">
        <f>""</f>
        <v/>
      </c>
      <c r="G55">
        <f>""</f>
        <v/>
      </c>
      <c r="H55">
        <f>""</f>
        <v/>
      </c>
    </row>
    <row r="56">
      <c r="B56">
        <f>""</f>
        <v/>
      </c>
      <c r="E56">
        <f>""</f>
        <v/>
      </c>
      <c r="G56">
        <f>""</f>
        <v/>
      </c>
      <c r="H56">
        <f>""</f>
        <v/>
      </c>
    </row>
    <row r="57">
      <c r="B57">
        <f>""</f>
        <v/>
      </c>
      <c r="E57">
        <f>""</f>
        <v/>
      </c>
      <c r="G57">
        <f>""</f>
        <v/>
      </c>
      <c r="H57">
        <f>""</f>
        <v/>
      </c>
    </row>
    <row r="58">
      <c r="B58">
        <f>""</f>
        <v/>
      </c>
      <c r="E58">
        <f>""</f>
        <v/>
      </c>
      <c r="G58">
        <f>""</f>
        <v/>
      </c>
      <c r="H58">
        <f>""</f>
        <v/>
      </c>
    </row>
    <row r="59">
      <c r="B59">
        <f>""</f>
        <v/>
      </c>
      <c r="E59">
        <f>""</f>
        <v/>
      </c>
      <c r="G59">
        <f>""</f>
        <v/>
      </c>
      <c r="H59">
        <f>""</f>
        <v/>
      </c>
    </row>
    <row r="60">
      <c r="B60">
        <f>""</f>
        <v/>
      </c>
      <c r="E60">
        <f>""</f>
        <v/>
      </c>
      <c r="G60">
        <f>""</f>
        <v/>
      </c>
      <c r="H60">
        <f>""</f>
        <v/>
      </c>
    </row>
    <row r="61">
      <c r="B61">
        <f>""</f>
        <v/>
      </c>
      <c r="E61">
        <f>""</f>
        <v/>
      </c>
      <c r="G61">
        <f>""</f>
        <v/>
      </c>
      <c r="H61">
        <f>""</f>
        <v/>
      </c>
    </row>
    <row r="62">
      <c r="B62">
        <f>""</f>
        <v/>
      </c>
      <c r="E62">
        <f>""</f>
        <v/>
      </c>
      <c r="G62">
        <f>""</f>
        <v/>
      </c>
      <c r="H62">
        <f>""</f>
        <v/>
      </c>
    </row>
    <row r="63">
      <c r="B63">
        <f>""</f>
        <v/>
      </c>
      <c r="E63">
        <f>""</f>
        <v/>
      </c>
      <c r="G63">
        <f>""</f>
        <v/>
      </c>
      <c r="H63">
        <f>""</f>
        <v/>
      </c>
    </row>
    <row r="64">
      <c r="B64">
        <f>""</f>
        <v/>
      </c>
      <c r="E64">
        <f>""</f>
        <v/>
      </c>
      <c r="G64">
        <f>""</f>
        <v/>
      </c>
      <c r="H64">
        <f>""</f>
        <v/>
      </c>
    </row>
    <row r="65">
      <c r="B65">
        <f>""</f>
        <v/>
      </c>
      <c r="E65">
        <f>""</f>
        <v/>
      </c>
      <c r="G65">
        <f>""</f>
        <v/>
      </c>
      <c r="H65">
        <f>""</f>
        <v/>
      </c>
    </row>
    <row r="66">
      <c r="B66">
        <f>""</f>
        <v/>
      </c>
      <c r="E66">
        <f>""</f>
        <v/>
      </c>
      <c r="G66">
        <f>""</f>
        <v/>
      </c>
      <c r="H66">
        <f>""</f>
        <v/>
      </c>
    </row>
    <row r="67">
      <c r="B67">
        <f>""</f>
        <v/>
      </c>
      <c r="E67">
        <f>""</f>
        <v/>
      </c>
      <c r="G67">
        <f>""</f>
        <v/>
      </c>
      <c r="H67">
        <f>""</f>
        <v/>
      </c>
    </row>
    <row r="68">
      <c r="B68">
        <f>""</f>
        <v/>
      </c>
      <c r="E68">
        <f>""</f>
        <v/>
      </c>
      <c r="G68">
        <f>""</f>
        <v/>
      </c>
      <c r="H68">
        <f>""</f>
        <v/>
      </c>
    </row>
    <row r="69">
      <c r="B69">
        <f>""</f>
        <v/>
      </c>
      <c r="E69">
        <f>""</f>
        <v/>
      </c>
      <c r="G69">
        <f>""</f>
        <v/>
      </c>
      <c r="H69">
        <f>""</f>
        <v/>
      </c>
    </row>
    <row r="70">
      <c r="B70">
        <f>""</f>
        <v/>
      </c>
      <c r="E70">
        <f>""</f>
        <v/>
      </c>
      <c r="G70">
        <f>""</f>
        <v/>
      </c>
      <c r="H70">
        <f>""</f>
        <v/>
      </c>
    </row>
    <row r="71">
      <c r="B71">
        <f>""</f>
        <v/>
      </c>
      <c r="E71">
        <f>""</f>
        <v/>
      </c>
      <c r="G71">
        <f>""</f>
        <v/>
      </c>
      <c r="H71">
        <f>""</f>
        <v/>
      </c>
    </row>
    <row r="72">
      <c r="B72">
        <f>""</f>
        <v/>
      </c>
      <c r="E72">
        <f>""</f>
        <v/>
      </c>
      <c r="G72">
        <f>""</f>
        <v/>
      </c>
      <c r="H72">
        <f>""</f>
        <v/>
      </c>
    </row>
    <row r="73">
      <c r="B73">
        <f>""</f>
        <v/>
      </c>
      <c r="E73">
        <f>""</f>
        <v/>
      </c>
      <c r="G73">
        <f>""</f>
        <v/>
      </c>
      <c r="H73">
        <f>""</f>
        <v/>
      </c>
    </row>
    <row r="74">
      <c r="B74">
        <f>""</f>
        <v/>
      </c>
      <c r="E74">
        <f>""</f>
        <v/>
      </c>
      <c r="G74">
        <f>""</f>
        <v/>
      </c>
      <c r="H74">
        <f>""</f>
        <v/>
      </c>
    </row>
    <row r="75">
      <c r="B75">
        <f>""</f>
        <v/>
      </c>
      <c r="E75">
        <f>""</f>
        <v/>
      </c>
      <c r="G75">
        <f>""</f>
        <v/>
      </c>
      <c r="H75">
        <f>""</f>
        <v/>
      </c>
    </row>
    <row r="76">
      <c r="B76">
        <f>""</f>
        <v/>
      </c>
      <c r="E76">
        <f>""</f>
        <v/>
      </c>
      <c r="G76">
        <f>""</f>
        <v/>
      </c>
      <c r="H76">
        <f>""</f>
        <v/>
      </c>
    </row>
    <row r="77">
      <c r="B77">
        <f>""</f>
        <v/>
      </c>
      <c r="E77">
        <f>""</f>
        <v/>
      </c>
      <c r="G77">
        <f>""</f>
        <v/>
      </c>
      <c r="H77">
        <f>""</f>
        <v/>
      </c>
    </row>
    <row r="78">
      <c r="B78">
        <f>""</f>
        <v/>
      </c>
      <c r="E78">
        <f>""</f>
        <v/>
      </c>
      <c r="G78">
        <f>""</f>
        <v/>
      </c>
      <c r="H78">
        <f>""</f>
        <v/>
      </c>
    </row>
    <row r="79">
      <c r="B79">
        <f>""</f>
        <v/>
      </c>
      <c r="E79">
        <f>""</f>
        <v/>
      </c>
      <c r="G79">
        <f>""</f>
        <v/>
      </c>
      <c r="H79">
        <f>""</f>
        <v/>
      </c>
    </row>
    <row r="80">
      <c r="B80">
        <f>""</f>
        <v/>
      </c>
      <c r="E80">
        <f>""</f>
        <v/>
      </c>
      <c r="G80">
        <f>""</f>
        <v/>
      </c>
      <c r="H80">
        <f>""</f>
        <v/>
      </c>
    </row>
    <row r="81">
      <c r="B81">
        <f>""</f>
        <v/>
      </c>
      <c r="E81">
        <f>""</f>
        <v/>
      </c>
      <c r="G81">
        <f>""</f>
        <v/>
      </c>
      <c r="H81">
        <f>""</f>
        <v/>
      </c>
    </row>
    <row r="82">
      <c r="B82">
        <f>""</f>
        <v/>
      </c>
      <c r="E82">
        <f>""</f>
        <v/>
      </c>
      <c r="G82">
        <f>""</f>
        <v/>
      </c>
      <c r="H82">
        <f>""</f>
        <v/>
      </c>
    </row>
    <row r="83">
      <c r="B83">
        <f>""</f>
        <v/>
      </c>
      <c r="E83">
        <f>""</f>
        <v/>
      </c>
      <c r="G83">
        <f>""</f>
        <v/>
      </c>
      <c r="H83">
        <f>""</f>
        <v/>
      </c>
    </row>
    <row r="84">
      <c r="B84">
        <f>""</f>
        <v/>
      </c>
      <c r="E84">
        <f>""</f>
        <v/>
      </c>
      <c r="G84">
        <f>""</f>
        <v/>
      </c>
      <c r="H84">
        <f>""</f>
        <v/>
      </c>
    </row>
    <row r="85">
      <c r="B85">
        <f>""</f>
        <v/>
      </c>
      <c r="E85">
        <f>""</f>
        <v/>
      </c>
      <c r="G85">
        <f>""</f>
        <v/>
      </c>
      <c r="H85">
        <f>""</f>
        <v/>
      </c>
    </row>
    <row r="86">
      <c r="B86">
        <f>""</f>
        <v/>
      </c>
      <c r="E86">
        <f>""</f>
        <v/>
      </c>
      <c r="G86">
        <f>""</f>
        <v/>
      </c>
      <c r="H86">
        <f>""</f>
        <v/>
      </c>
    </row>
    <row r="87">
      <c r="B87">
        <f>""</f>
        <v/>
      </c>
      <c r="E87">
        <f>""</f>
        <v/>
      </c>
      <c r="G87">
        <f>""</f>
        <v/>
      </c>
      <c r="H87">
        <f>""</f>
        <v/>
      </c>
    </row>
    <row r="88">
      <c r="B88">
        <f>""</f>
        <v/>
      </c>
      <c r="E88">
        <f>""</f>
        <v/>
      </c>
      <c r="G88">
        <f>""</f>
        <v/>
      </c>
      <c r="H88">
        <f>""</f>
        <v/>
      </c>
    </row>
    <row r="89">
      <c r="B89">
        <f>""</f>
        <v/>
      </c>
      <c r="E89">
        <f>""</f>
        <v/>
      </c>
      <c r="G89">
        <f>""</f>
        <v/>
      </c>
      <c r="H89">
        <f>""</f>
        <v/>
      </c>
    </row>
    <row r="90">
      <c r="B90">
        <f>""</f>
        <v/>
      </c>
      <c r="E90">
        <f>""</f>
        <v/>
      </c>
      <c r="G90">
        <f>""</f>
        <v/>
      </c>
      <c r="H90">
        <f>""</f>
        <v/>
      </c>
    </row>
    <row r="91">
      <c r="B91">
        <f>""</f>
        <v/>
      </c>
      <c r="E91">
        <f>""</f>
        <v/>
      </c>
      <c r="G91">
        <f>""</f>
        <v/>
      </c>
      <c r="H91">
        <f>""</f>
        <v/>
      </c>
    </row>
    <row r="92">
      <c r="B92">
        <f>""</f>
        <v/>
      </c>
      <c r="E92">
        <f>""</f>
        <v/>
      </c>
      <c r="G92">
        <f>""</f>
        <v/>
      </c>
      <c r="H92">
        <f>""</f>
        <v/>
      </c>
    </row>
    <row r="93">
      <c r="B93">
        <f>""</f>
        <v/>
      </c>
      <c r="E93">
        <f>""</f>
        <v/>
      </c>
      <c r="G93">
        <f>""</f>
        <v/>
      </c>
      <c r="H93">
        <f>""</f>
        <v/>
      </c>
    </row>
    <row r="94">
      <c r="B94">
        <f>""</f>
        <v/>
      </c>
      <c r="E94">
        <f>""</f>
        <v/>
      </c>
      <c r="G94">
        <f>""</f>
        <v/>
      </c>
      <c r="H94">
        <f>""</f>
        <v/>
      </c>
    </row>
    <row r="95">
      <c r="B95">
        <f>""</f>
        <v/>
      </c>
      <c r="E95">
        <f>""</f>
        <v/>
      </c>
      <c r="G95">
        <f>""</f>
        <v/>
      </c>
      <c r="H95">
        <f>""</f>
        <v/>
      </c>
    </row>
    <row r="96">
      <c r="B96">
        <f>""</f>
        <v/>
      </c>
      <c r="E96">
        <f>""</f>
        <v/>
      </c>
      <c r="G96">
        <f>""</f>
        <v/>
      </c>
      <c r="H96">
        <f>""</f>
        <v/>
      </c>
    </row>
    <row r="97">
      <c r="B97">
        <f>""</f>
        <v/>
      </c>
      <c r="E97">
        <f>""</f>
        <v/>
      </c>
      <c r="G97">
        <f>""</f>
        <v/>
      </c>
      <c r="H97">
        <f>""</f>
        <v/>
      </c>
    </row>
    <row r="98">
      <c r="B98">
        <f>""</f>
        <v/>
      </c>
      <c r="E98">
        <f>""</f>
        <v/>
      </c>
      <c r="G98">
        <f>""</f>
        <v/>
      </c>
      <c r="H98">
        <f>""</f>
        <v/>
      </c>
    </row>
    <row r="99">
      <c r="B99">
        <f>""</f>
        <v/>
      </c>
      <c r="E99">
        <f>""</f>
        <v/>
      </c>
      <c r="G99">
        <f>""</f>
        <v/>
      </c>
      <c r="H99">
        <f>""</f>
        <v/>
      </c>
    </row>
    <row r="100">
      <c r="B100">
        <f>""</f>
        <v/>
      </c>
      <c r="E100">
        <f>""</f>
        <v/>
      </c>
      <c r="G100">
        <f>""</f>
        <v/>
      </c>
      <c r="H100">
        <f>""</f>
        <v/>
      </c>
    </row>
    <row r="101">
      <c r="B101">
        <f>""</f>
        <v/>
      </c>
      <c r="E101">
        <f>""</f>
        <v/>
      </c>
      <c r="G101">
        <f>""</f>
        <v/>
      </c>
      <c r="H101">
        <f>""</f>
        <v/>
      </c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1">
    <mergeCell ref="A1:H1"/>
  </mergeCells>
  <conditionalFormatting sqref="H9">
    <cfRule type="expression" priority="1" dxfId="0">
      <formula>COUNTIF(H9,"*Pronto*")&gt;0</formula>
    </cfRule>
    <cfRule type="expression" priority="2" dxfId="1">
      <formula>COUNTIF(H9,"*Requer*")&gt;0</formula>
    </cfRule>
  </conditionalFormatting>
  <conditionalFormatting sqref="B13">
    <cfRule type="cellIs" priority="3" operator="equal" dxfId="0">
      <formula>0</formula>
    </cfRule>
    <cfRule type="cellIs" priority="4" operator="greaterThan" dxfId="1">
      <formula>0</formula>
    </cfRule>
  </conditionalFormatting>
  <conditionalFormatting sqref="E13">
    <cfRule type="cellIs" priority="5" operator="equal" dxfId="0">
      <formula>0</formula>
    </cfRule>
    <cfRule type="cellIs" priority="6" operator="greaterThan" dxfId="1">
      <formula>0</formula>
    </cfRule>
  </conditionalFormatting>
  <conditionalFormatting sqref="H13">
    <cfRule type="cellIs" priority="7" operator="equal" dxfId="0">
      <formula>0</formula>
    </cfRule>
    <cfRule type="cellIs" priority="8" operator="notEqual" dxfId="1">
      <formula>0</formula>
    </cfRule>
  </conditionalFormatting>
  <dataValidations count="1">
    <dataValidation sqref="B3" showErrorMessage="1" showInputMessage="1" allowBlank="1" errorTitle="Valor não aceite" error="Introduza uma data entre 1/1/2000 e 31/12/2100." type="date" errorStyle="stop" operator="between">
      <formula1>DATE(2000,1,1)</formula1>
      <formula2>DATE(2100,12,31)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0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4" customWidth="1" min="3" max="3"/>
    <col width="13" customWidth="1" min="4" max="4"/>
    <col width="27" customWidth="1" min="5" max="5"/>
    <col width="18" customWidth="1" min="6" max="6"/>
    <col width="22" customWidth="1" min="7" max="7"/>
    <col width="24" customWidth="1" min="8" max="8"/>
    <col width="20" customWidth="1" min="9" max="9"/>
    <col width="20" customWidth="1" min="10" max="10"/>
    <col width="18" customWidth="1" min="11" max="11"/>
    <col width="25" customWidth="1" min="12" max="12"/>
    <col width="17" customWidth="1" min="13" max="13"/>
    <col width="24" customWidth="1" min="14" max="14"/>
    <col width="22" customWidth="1" min="15" max="15"/>
    <col width="28" customWidth="1" min="16" max="16"/>
    <col width="18" customWidth="1" min="17" max="17"/>
    <col width="18" customWidth="1" min="18" max="18"/>
    <col width="25" customWidth="1" min="19" max="19"/>
    <col width="16" customWidth="1" min="20" max="20"/>
    <col width="38" customWidth="1" min="21" max="21"/>
    <col width="29" customWidth="1" min="22" max="22"/>
    <col width="19" customWidth="1" min="23" max="23"/>
  </cols>
  <sheetData>
    <row r="1">
      <c r="A1" s="13" t="inlineStr">
        <is>
          <t>Mapa operacional de processamento salarial mensal</t>
        </is>
      </c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  <c r="N1" s="32" t="n"/>
      <c r="O1" s="32" t="n"/>
      <c r="P1" s="32" t="n"/>
      <c r="Q1" s="32" t="n"/>
      <c r="R1" s="32" t="n"/>
      <c r="S1" s="32" t="n"/>
      <c r="T1" s="32" t="n"/>
      <c r="U1" s="32" t="n"/>
      <c r="V1" s="32" t="n"/>
      <c r="W1" s="33" t="n"/>
    </row>
    <row r="3">
      <c r="A3" s="36" t="inlineStr">
        <is>
          <t>Introduza e confirme os valores aplicáveis. O modelo não calcula retenções de IRS nem determina enquadramentos legais.</t>
        </is>
      </c>
      <c r="B3" s="37" t="n"/>
      <c r="C3" s="37" t="n"/>
      <c r="D3" s="37" t="n"/>
      <c r="E3" s="37" t="n"/>
      <c r="F3" s="37" t="n"/>
      <c r="G3" s="37" t="n"/>
      <c r="H3" s="37" t="n"/>
      <c r="I3" s="37" t="n"/>
      <c r="J3" s="37" t="n"/>
      <c r="K3" s="37" t="n"/>
      <c r="L3" s="37" t="n"/>
      <c r="M3" s="37" t="n"/>
      <c r="N3" s="37" t="n"/>
      <c r="O3" s="37" t="n"/>
      <c r="P3" s="37" t="n"/>
      <c r="Q3" s="37" t="n"/>
      <c r="R3" s="37" t="n"/>
      <c r="S3" s="37" t="n"/>
      <c r="T3" s="37" t="n"/>
      <c r="U3" s="37" t="n"/>
      <c r="V3" s="37" t="n"/>
      <c r="W3" s="38" t="n"/>
    </row>
    <row r="5" ht="42" customHeight="1">
      <c r="A5" s="16" t="inlineStr">
        <is>
          <t>Período</t>
        </is>
      </c>
      <c r="B5" s="16" t="inlineStr">
        <is>
          <t>Código do trabalhador</t>
        </is>
      </c>
      <c r="C5" s="16" t="inlineStr">
        <is>
          <t>Nome do trabalhador</t>
        </is>
      </c>
      <c r="D5" s="16" t="inlineStr">
        <is>
          <t>NIF</t>
        </is>
      </c>
      <c r="E5" s="16" t="inlineStr">
        <is>
          <t>Função ou categoria</t>
        </is>
      </c>
      <c r="F5" s="16" t="inlineStr">
        <is>
          <t>Remuneração base (€)</t>
        </is>
      </c>
      <c r="G5" s="16" t="inlineStr">
        <is>
          <t>Outros proventos sujeitos (€)</t>
        </is>
      </c>
      <c r="H5" s="16" t="inlineStr">
        <is>
          <t>Outros proventos não sujeitos (€)</t>
        </is>
      </c>
      <c r="I5" s="16" t="inlineStr">
        <is>
          <t>Total de remunerações (€)</t>
        </is>
      </c>
      <c r="J5" s="16" t="inlineStr">
        <is>
          <t>Base de retenção de IRS (€)</t>
        </is>
      </c>
      <c r="K5" s="16" t="inlineStr">
        <is>
          <t>Retenção de IRS (€)</t>
        </is>
      </c>
      <c r="L5" s="16" t="inlineStr">
        <is>
          <t>Base de incidência da Segurança Social (€)</t>
        </is>
      </c>
      <c r="M5" s="16" t="inlineStr">
        <is>
          <t>Taxa SS trabalhador</t>
        </is>
      </c>
      <c r="N5" s="16" t="inlineStr">
        <is>
          <t>Segurança Social — trabalhador (€)</t>
        </is>
      </c>
      <c r="O5" s="16" t="inlineStr">
        <is>
          <t>Taxa SS entidade empregadora</t>
        </is>
      </c>
      <c r="P5" s="16" t="inlineStr">
        <is>
          <t>Segurança Social — entidade empregadora (€)</t>
        </is>
      </c>
      <c r="Q5" s="16" t="inlineStr">
        <is>
          <t>Outros descontos (€)</t>
        </is>
      </c>
      <c r="R5" s="16" t="inlineStr">
        <is>
          <t>Líquido a pagar (€)</t>
        </is>
      </c>
      <c r="S5" s="16" t="inlineStr">
        <is>
          <t>Custo total da entidade empregadora (€)</t>
        </is>
      </c>
      <c r="T5" s="16" t="inlineStr">
        <is>
          <t>Estado</t>
        </is>
      </c>
      <c r="U5" s="16" t="inlineStr">
        <is>
          <t>Observações</t>
        </is>
      </c>
      <c r="V5" s="16" t="inlineStr">
        <is>
          <t>Controlo</t>
        </is>
      </c>
      <c r="W5" s="16" t="inlineStr">
        <is>
          <t>Incluído no resumo</t>
        </is>
      </c>
    </row>
    <row r="6" ht="32" customHeight="1">
      <c r="A6" s="39" t="n">
        <v>46082</v>
      </c>
      <c r="B6" s="18" t="inlineStr">
        <is>
          <t>TRB-001</t>
        </is>
      </c>
      <c r="C6" s="18" t="inlineStr">
        <is>
          <t>Ana Martins</t>
        </is>
      </c>
      <c r="D6" s="40" t="inlineStr"/>
      <c r="E6" s="20" t="inlineStr">
        <is>
          <t>Assistente administrativa</t>
        </is>
      </c>
      <c r="F6" s="41" t="n">
        <v>1150</v>
      </c>
      <c r="G6" s="41" t="n">
        <v>0</v>
      </c>
      <c r="H6" s="41" t="n">
        <v>0</v>
      </c>
      <c r="I6" s="42">
        <f>IFERROR(IF($B6="","",SUM($F6:$H6)),"")</f>
        <v/>
      </c>
      <c r="J6" s="41" t="n">
        <v>1150</v>
      </c>
      <c r="K6" s="41" t="n"/>
      <c r="L6" s="41" t="n">
        <v>1150</v>
      </c>
      <c r="M6" s="43" t="n"/>
      <c r="N6" s="42">
        <f>IFERROR(IF($B6="","",IF($L6="","",IF($M6&lt;&gt;"",$L6*$M6,IF('Parâmetros'!$B$4&lt;&gt;"",$L6*'Parâmetros'!$B$4,"")))),"")</f>
        <v/>
      </c>
      <c r="O6" s="43" t="n"/>
      <c r="P6" s="42">
        <f>IFERROR(IF($B6="","",IF($L6="","",IF($O6&lt;&gt;"",$L6*$O6,IF('Parâmetros'!$B$5&lt;&gt;"",$L6*'Parâmetros'!$B$5,"")))),"")</f>
        <v/>
      </c>
      <c r="Q6" s="41" t="n"/>
      <c r="R6" s="42">
        <f>IFERROR(IF($B6="","",IF(OR($I6="",$K6="",$N6="",$Q6=""),"",$I6-$K6-$N6-$Q6)),"")</f>
        <v/>
      </c>
      <c r="S6" s="42">
        <f>IFERROR(IF($B6="","",IF(OR($I6="",$P6=""),"",$I6+$P6)),"")</f>
        <v/>
      </c>
      <c r="T6" s="18" t="inlineStr">
        <is>
          <t>Em preparação</t>
        </is>
      </c>
      <c r="U6" s="20" t="inlineStr">
        <is>
          <t>Exemplo fictício — substituir antes de utilizar.</t>
        </is>
      </c>
      <c r="V6" s="24">
        <f>IFERROR(IF(COUNTA($A6:$M6,$O6:$U6)=0,"",IF(OR($A6="",$B6="",$C6=""),"Identificação em falta",IF($T6="Anulado","Excluído",IF(COUNTIFS($A$6:$A$105,$A6,$B$6:$B$105,$B6)&gt;1,"Duplicado no período",IF($T6="","Estado em falta",IF($J6="","Base IRS em falta",IF($L6="","Base SS em falta",IF($K6="","Retenção IRS em falta",IF($Q6="","Outros descontos em falta",IF($N6="","Taxa SS trabalhador em falta",IF($P6="","Taxa SS entidade em falta",IF($R6&lt;0,"Líquido negativo","OK")))))))))))),"Erro")</f>
        <v/>
      </c>
      <c r="W6" s="25">
        <f>IFERROR(IF($B6="","",IF(AND($T6&lt;&gt;"Anulado",$V6="OK"),"Sim","Não")),"")</f>
        <v/>
      </c>
    </row>
    <row r="7" ht="32" customHeight="1">
      <c r="A7" s="39" t="n">
        <v>46082</v>
      </c>
      <c r="B7" s="18" t="inlineStr">
        <is>
          <t>TRB-002</t>
        </is>
      </c>
      <c r="C7" s="18" t="inlineStr">
        <is>
          <t>Bruno Faria</t>
        </is>
      </c>
      <c r="D7" s="40" t="inlineStr"/>
      <c r="E7" s="20" t="inlineStr">
        <is>
          <t>Técnico comercial</t>
        </is>
      </c>
      <c r="F7" s="41" t="n">
        <v>1325</v>
      </c>
      <c r="G7" s="41" t="n">
        <v>75</v>
      </c>
      <c r="H7" s="41" t="n">
        <v>0</v>
      </c>
      <c r="I7" s="42">
        <f>IFERROR(IF($B7="","",SUM($F7:$H7)),"")</f>
        <v/>
      </c>
      <c r="J7" s="41" t="n">
        <v>1400</v>
      </c>
      <c r="K7" s="41" t="n"/>
      <c r="L7" s="41" t="n">
        <v>1400</v>
      </c>
      <c r="M7" s="43" t="n"/>
      <c r="N7" s="42">
        <f>IFERROR(IF($B7="","",IF($L7="","",IF($M7&lt;&gt;"",$L7*$M7,IF('Parâmetros'!$B$4&lt;&gt;"",$L7*'Parâmetros'!$B$4,"")))),"")</f>
        <v/>
      </c>
      <c r="O7" s="43" t="n"/>
      <c r="P7" s="42">
        <f>IFERROR(IF($B7="","",IF($L7="","",IF($O7&lt;&gt;"",$L7*$O7,IF('Parâmetros'!$B$5&lt;&gt;"",$L7*'Parâmetros'!$B$5,"")))),"")</f>
        <v/>
      </c>
      <c r="Q7" s="41" t="n"/>
      <c r="R7" s="42">
        <f>IFERROR(IF($B7="","",IF(OR($I7="",$K7="",$N7="",$Q7=""),"",$I7-$K7-$N7-$Q7)),"")</f>
        <v/>
      </c>
      <c r="S7" s="42">
        <f>IFERROR(IF($B7="","",IF(OR($I7="",$P7=""),"",$I7+$P7)),"")</f>
        <v/>
      </c>
      <c r="T7" s="18" t="inlineStr">
        <is>
          <t>Em preparação</t>
        </is>
      </c>
      <c r="U7" s="20" t="inlineStr">
        <is>
          <t>Exemplo fictício — confirmar bases e retenções.</t>
        </is>
      </c>
      <c r="V7" s="24">
        <f>IFERROR(IF(COUNTA($A7:$M7,$O7:$U7)=0,"",IF(OR($A7="",$B7="",$C7=""),"Identificação em falta",IF($T7="Anulado","Excluído",IF(COUNTIFS($A$6:$A$105,$A7,$B$6:$B$105,$B7)&gt;1,"Duplicado no período",IF($T7="","Estado em falta",IF($J7="","Base IRS em falta",IF($L7="","Base SS em falta",IF($K7="","Retenção IRS em falta",IF($Q7="","Outros descontos em falta",IF($N7="","Taxa SS trabalhador em falta",IF($P7="","Taxa SS entidade em falta",IF($R7&lt;0,"Líquido negativo","OK")))))))))))),"Erro")</f>
        <v/>
      </c>
      <c r="W7" s="25">
        <f>IFERROR(IF($B7="","",IF(AND($T7&lt;&gt;"Anulado",$V7="OK"),"Sim","Não")),"")</f>
        <v/>
      </c>
    </row>
    <row r="8" ht="32" customHeight="1">
      <c r="A8" s="39" t="n">
        <v>46082</v>
      </c>
      <c r="B8" s="18" t="inlineStr">
        <is>
          <t>TRB-003</t>
        </is>
      </c>
      <c r="C8" s="18" t="inlineStr">
        <is>
          <t>Carla Neves</t>
        </is>
      </c>
      <c r="D8" s="40" t="inlineStr"/>
      <c r="E8" s="20" t="inlineStr">
        <is>
          <t>Operadora de produção</t>
        </is>
      </c>
      <c r="F8" s="41" t="n">
        <v>980</v>
      </c>
      <c r="G8" s="41" t="n">
        <v>0</v>
      </c>
      <c r="H8" s="41" t="n">
        <v>0</v>
      </c>
      <c r="I8" s="42">
        <f>IFERROR(IF($B8="","",SUM($F8:$H8)),"")</f>
        <v/>
      </c>
      <c r="J8" s="41" t="n">
        <v>980</v>
      </c>
      <c r="K8" s="41" t="n"/>
      <c r="L8" s="41" t="n">
        <v>980</v>
      </c>
      <c r="M8" s="43" t="n"/>
      <c r="N8" s="42">
        <f>IFERROR(IF($B8="","",IF($L8="","",IF($M8&lt;&gt;"",$L8*$M8,IF('Parâmetros'!$B$4&lt;&gt;"",$L8*'Parâmetros'!$B$4,"")))),"")</f>
        <v/>
      </c>
      <c r="O8" s="43" t="n"/>
      <c r="P8" s="42">
        <f>IFERROR(IF($B8="","",IF($L8="","",IF($O8&lt;&gt;"",$L8*$O8,IF('Parâmetros'!$B$5&lt;&gt;"",$L8*'Parâmetros'!$B$5,"")))),"")</f>
        <v/>
      </c>
      <c r="Q8" s="41" t="n"/>
      <c r="R8" s="42">
        <f>IFERROR(IF($B8="","",IF(OR($I8="",$K8="",$N8="",$Q8=""),"",$I8-$K8-$N8-$Q8)),"")</f>
        <v/>
      </c>
      <c r="S8" s="42">
        <f>IFERROR(IF($B8="","",IF(OR($I8="",$P8=""),"",$I8+$P8)),"")</f>
        <v/>
      </c>
      <c r="T8" s="18" t="inlineStr">
        <is>
          <t>Em preparação</t>
        </is>
      </c>
      <c r="U8" s="20" t="inlineStr">
        <is>
          <t>Exemplo fictício — substituir antes de utilizar.</t>
        </is>
      </c>
      <c r="V8" s="24">
        <f>IFERROR(IF(COUNTA($A8:$M8,$O8:$U8)=0,"",IF(OR($A8="",$B8="",$C8=""),"Identificação em falta",IF($T8="Anulado","Excluído",IF(COUNTIFS($A$6:$A$105,$A8,$B$6:$B$105,$B8)&gt;1,"Duplicado no período",IF($T8="","Estado em falta",IF($J8="","Base IRS em falta",IF($L8="","Base SS em falta",IF($K8="","Retenção IRS em falta",IF($Q8="","Outros descontos em falta",IF($N8="","Taxa SS trabalhador em falta",IF($P8="","Taxa SS entidade em falta",IF($R8&lt;0,"Líquido negativo","OK")))))))))))),"Erro")</f>
        <v/>
      </c>
      <c r="W8" s="25">
        <f>IFERROR(IF($B8="","",IF(AND($T8&lt;&gt;"Anulado",$V8="OK"),"Sim","Não")),"")</f>
        <v/>
      </c>
    </row>
    <row r="9" ht="32" customHeight="1">
      <c r="A9" s="39" t="n">
        <v>46082</v>
      </c>
      <c r="B9" s="18" t="inlineStr">
        <is>
          <t>TRB-004</t>
        </is>
      </c>
      <c r="C9" s="18" t="inlineStr">
        <is>
          <t>Diogo Lopes</t>
        </is>
      </c>
      <c r="D9" s="40" t="inlineStr"/>
      <c r="E9" s="20" t="inlineStr">
        <is>
          <t>Encarregado de armazém</t>
        </is>
      </c>
      <c r="F9" s="41" t="n">
        <v>1600</v>
      </c>
      <c r="G9" s="41" t="n">
        <v>0</v>
      </c>
      <c r="H9" s="41" t="n">
        <v>120</v>
      </c>
      <c r="I9" s="42">
        <f>IFERROR(IF($B9="","",SUM($F9:$H9)),"")</f>
        <v/>
      </c>
      <c r="J9" s="41" t="n">
        <v>1600</v>
      </c>
      <c r="K9" s="41" t="n"/>
      <c r="L9" s="41" t="n">
        <v>1600</v>
      </c>
      <c r="M9" s="43" t="n"/>
      <c r="N9" s="42">
        <f>IFERROR(IF($B9="","",IF($L9="","",IF($M9&lt;&gt;"",$L9*$M9,IF('Parâmetros'!$B$4&lt;&gt;"",$L9*'Parâmetros'!$B$4,"")))),"")</f>
        <v/>
      </c>
      <c r="O9" s="43" t="n"/>
      <c r="P9" s="42">
        <f>IFERROR(IF($B9="","",IF($L9="","",IF($O9&lt;&gt;"",$L9*$O9,IF('Parâmetros'!$B$5&lt;&gt;"",$L9*'Parâmetros'!$B$5,"")))),"")</f>
        <v/>
      </c>
      <c r="Q9" s="41" t="n"/>
      <c r="R9" s="42">
        <f>IFERROR(IF($B9="","",IF(OR($I9="",$K9="",$N9="",$Q9=""),"",$I9-$K9-$N9-$Q9)),"")</f>
        <v/>
      </c>
      <c r="S9" s="42">
        <f>IFERROR(IF($B9="","",IF(OR($I9="",$P9=""),"",$I9+$P9)),"")</f>
        <v/>
      </c>
      <c r="T9" s="18" t="inlineStr">
        <is>
          <t>Em preparação</t>
        </is>
      </c>
      <c r="U9" s="20" t="inlineStr">
        <is>
          <t>Exemplo fictício — confirmar tratamento aplicável.</t>
        </is>
      </c>
      <c r="V9" s="24">
        <f>IFERROR(IF(COUNTA($A9:$M9,$O9:$U9)=0,"",IF(OR($A9="",$B9="",$C9=""),"Identificação em falta",IF($T9="Anulado","Excluído",IF(COUNTIFS($A$6:$A$105,$A9,$B$6:$B$105,$B9)&gt;1,"Duplicado no período",IF($T9="","Estado em falta",IF($J9="","Base IRS em falta",IF($L9="","Base SS em falta",IF($K9="","Retenção IRS em falta",IF($Q9="","Outros descontos em falta",IF($N9="","Taxa SS trabalhador em falta",IF($P9="","Taxa SS entidade em falta",IF($R9&lt;0,"Líquido negativo","OK")))))))))))),"Erro")</f>
        <v/>
      </c>
      <c r="W9" s="25">
        <f>IFERROR(IF($B9="","",IF(AND($T9&lt;&gt;"Anulado",$V9="OK"),"Sim","Não")),"")</f>
        <v/>
      </c>
    </row>
    <row r="10" ht="32" customHeight="1">
      <c r="A10" s="39" t="n">
        <v>46082</v>
      </c>
      <c r="B10" s="18" t="inlineStr">
        <is>
          <t>TRB-005</t>
        </is>
      </c>
      <c r="C10" s="18" t="inlineStr">
        <is>
          <t>Elsa Rocha</t>
        </is>
      </c>
      <c r="D10" s="40" t="inlineStr"/>
      <c r="E10" s="20" t="inlineStr">
        <is>
          <t>Directora financeira</t>
        </is>
      </c>
      <c r="F10" s="41" t="n">
        <v>2100</v>
      </c>
      <c r="G10" s="41" t="n">
        <v>150</v>
      </c>
      <c r="H10" s="41" t="n">
        <v>0</v>
      </c>
      <c r="I10" s="42">
        <f>IFERROR(IF($B10="","",SUM($F10:$H10)),"")</f>
        <v/>
      </c>
      <c r="J10" s="41" t="n">
        <v>2250</v>
      </c>
      <c r="K10" s="41" t="n"/>
      <c r="L10" s="41" t="n">
        <v>2250</v>
      </c>
      <c r="M10" s="43" t="n"/>
      <c r="N10" s="42">
        <f>IFERROR(IF($B10="","",IF($L10="","",IF($M10&lt;&gt;"",$L10*$M10,IF('Parâmetros'!$B$4&lt;&gt;"",$L10*'Parâmetros'!$B$4,"")))),"")</f>
        <v/>
      </c>
      <c r="O10" s="43" t="n"/>
      <c r="P10" s="42">
        <f>IFERROR(IF($B10="","",IF($L10="","",IF($O10&lt;&gt;"",$L10*$O10,IF('Parâmetros'!$B$5&lt;&gt;"",$L10*'Parâmetros'!$B$5,"")))),"")</f>
        <v/>
      </c>
      <c r="Q10" s="41" t="n"/>
      <c r="R10" s="42">
        <f>IFERROR(IF($B10="","",IF(OR($I10="",$K10="",$N10="",$Q10=""),"",$I10-$K10-$N10-$Q10)),"")</f>
        <v/>
      </c>
      <c r="S10" s="42">
        <f>IFERROR(IF($B10="","",IF(OR($I10="",$P10=""),"",$I10+$P10)),"")</f>
        <v/>
      </c>
      <c r="T10" s="18" t="inlineStr">
        <is>
          <t>Em preparação</t>
        </is>
      </c>
      <c r="U10" s="20" t="inlineStr">
        <is>
          <t>Exemplo fictício — substituir antes de utilizar.</t>
        </is>
      </c>
      <c r="V10" s="24">
        <f>IFERROR(IF(COUNTA($A10:$M10,$O10:$U10)=0,"",IF(OR($A10="",$B10="",$C10=""),"Identificação em falta",IF($T10="Anulado","Excluído",IF(COUNTIFS($A$6:$A$105,$A10,$B$6:$B$105,$B10)&gt;1,"Duplicado no período",IF($T10="","Estado em falta",IF($J10="","Base IRS em falta",IF($L10="","Base SS em falta",IF($K10="","Retenção IRS em falta",IF($Q10="","Outros descontos em falta",IF($N10="","Taxa SS trabalhador em falta",IF($P10="","Taxa SS entidade em falta",IF($R10&lt;0,"Líquido negativo","OK")))))))))))),"Erro")</f>
        <v/>
      </c>
      <c r="W10" s="25">
        <f>IFERROR(IF($B10="","",IF(AND($T10&lt;&gt;"Anulado",$V10="OK"),"Sim","Não")),"")</f>
        <v/>
      </c>
    </row>
    <row r="11" ht="32" customHeight="1">
      <c r="A11" s="39" t="n">
        <v>46082</v>
      </c>
      <c r="B11" s="18" t="inlineStr">
        <is>
          <t>TRB-006</t>
        </is>
      </c>
      <c r="C11" s="18" t="inlineStr">
        <is>
          <t>Filipe Correia</t>
        </is>
      </c>
      <c r="D11" s="40" t="inlineStr"/>
      <c r="E11" s="20" t="inlineStr">
        <is>
          <t>Técnico de manutenção</t>
        </is>
      </c>
      <c r="F11" s="41" t="n">
        <v>1250</v>
      </c>
      <c r="G11" s="41" t="n">
        <v>0</v>
      </c>
      <c r="H11" s="41" t="n">
        <v>0</v>
      </c>
      <c r="I11" s="42">
        <f>IFERROR(IF($B11="","",SUM($F11:$H11)),"")</f>
        <v/>
      </c>
      <c r="J11" s="41" t="n">
        <v>1250</v>
      </c>
      <c r="K11" s="41" t="n"/>
      <c r="L11" s="41" t="n">
        <v>1250</v>
      </c>
      <c r="M11" s="43" t="n"/>
      <c r="N11" s="42">
        <f>IFERROR(IF($B11="","",IF($L11="","",IF($M11&lt;&gt;"",$L11*$M11,IF('Parâmetros'!$B$4&lt;&gt;"",$L11*'Parâmetros'!$B$4,"")))),"")</f>
        <v/>
      </c>
      <c r="O11" s="43" t="n"/>
      <c r="P11" s="42">
        <f>IFERROR(IF($B11="","",IF($L11="","",IF($O11&lt;&gt;"",$L11*$O11,IF('Parâmetros'!$B$5&lt;&gt;"",$L11*'Parâmetros'!$B$5,"")))),"")</f>
        <v/>
      </c>
      <c r="Q11" s="41" t="n"/>
      <c r="R11" s="42">
        <f>IFERROR(IF($B11="","",IF(OR($I11="",$K11="",$N11="",$Q11=""),"",$I11-$K11-$N11-$Q11)),"")</f>
        <v/>
      </c>
      <c r="S11" s="42">
        <f>IFERROR(IF($B11="","",IF(OR($I11="",$P11=""),"",$I11+$P11)),"")</f>
        <v/>
      </c>
      <c r="T11" s="18" t="inlineStr">
        <is>
          <t>Em preparação</t>
        </is>
      </c>
      <c r="U11" s="20" t="inlineStr">
        <is>
          <t>Exemplo fictício — confirmar valores finais.</t>
        </is>
      </c>
      <c r="V11" s="24">
        <f>IFERROR(IF(COUNTA($A11:$M11,$O11:$U11)=0,"",IF(OR($A11="",$B11="",$C11=""),"Identificação em falta",IF($T11="Anulado","Excluído",IF(COUNTIFS($A$6:$A$105,$A11,$B$6:$B$105,$B11)&gt;1,"Duplicado no período",IF($T11="","Estado em falta",IF($J11="","Base IRS em falta",IF($L11="","Base SS em falta",IF($K11="","Retenção IRS em falta",IF($Q11="","Outros descontos em falta",IF($N11="","Taxa SS trabalhador em falta",IF($P11="","Taxa SS entidade em falta",IF($R11&lt;0,"Líquido negativo","OK")))))))))))),"Erro")</f>
        <v/>
      </c>
      <c r="W11" s="25">
        <f>IFERROR(IF($B11="","",IF(AND($T11&lt;&gt;"Anulado",$V11="OK"),"Sim","Não")),"")</f>
        <v/>
      </c>
    </row>
    <row r="12" ht="32" customHeight="1">
      <c r="A12" s="39" t="n">
        <v>46082</v>
      </c>
      <c r="B12" s="18" t="inlineStr">
        <is>
          <t>TRB-007</t>
        </is>
      </c>
      <c r="C12" s="18" t="inlineStr">
        <is>
          <t>Graça Almeida</t>
        </is>
      </c>
      <c r="D12" s="40" t="inlineStr"/>
      <c r="E12" s="20" t="inlineStr">
        <is>
          <t>Responsável de loja</t>
        </is>
      </c>
      <c r="F12" s="41" t="n">
        <v>1475</v>
      </c>
      <c r="G12" s="41" t="n">
        <v>50</v>
      </c>
      <c r="H12" s="41" t="n">
        <v>0</v>
      </c>
      <c r="I12" s="42">
        <f>IFERROR(IF($B12="","",SUM($F12:$H12)),"")</f>
        <v/>
      </c>
      <c r="J12" s="41" t="n">
        <v>1525</v>
      </c>
      <c r="K12" s="41" t="n"/>
      <c r="L12" s="41" t="n">
        <v>1525</v>
      </c>
      <c r="M12" s="43" t="n"/>
      <c r="N12" s="42">
        <f>IFERROR(IF($B12="","",IF($L12="","",IF($M12&lt;&gt;"",$L12*$M12,IF('Parâmetros'!$B$4&lt;&gt;"",$L12*'Parâmetros'!$B$4,"")))),"")</f>
        <v/>
      </c>
      <c r="O12" s="43" t="n"/>
      <c r="P12" s="42">
        <f>IFERROR(IF($B12="","",IF($L12="","",IF($O12&lt;&gt;"",$L12*$O12,IF('Parâmetros'!$B$5&lt;&gt;"",$L12*'Parâmetros'!$B$5,"")))),"")</f>
        <v/>
      </c>
      <c r="Q12" s="41" t="n"/>
      <c r="R12" s="42">
        <f>IFERROR(IF($B12="","",IF(OR($I12="",$K12="",$N12="",$Q12=""),"",$I12-$K12-$N12-$Q12)),"")</f>
        <v/>
      </c>
      <c r="S12" s="42">
        <f>IFERROR(IF($B12="","",IF(OR($I12="",$P12=""),"",$I12+$P12)),"")</f>
        <v/>
      </c>
      <c r="T12" s="18" t="inlineStr">
        <is>
          <t>Em preparação</t>
        </is>
      </c>
      <c r="U12" s="20" t="inlineStr">
        <is>
          <t>Exemplo fictício — confirmar bases e retenções.</t>
        </is>
      </c>
      <c r="V12" s="24">
        <f>IFERROR(IF(COUNTA($A12:$M12,$O12:$U12)=0,"",IF(OR($A12="",$B12="",$C12=""),"Identificação em falta",IF($T12="Anulado","Excluído",IF(COUNTIFS($A$6:$A$105,$A12,$B$6:$B$105,$B12)&gt;1,"Duplicado no período",IF($T12="","Estado em falta",IF($J12="","Base IRS em falta",IF($L12="","Base SS em falta",IF($K12="","Retenção IRS em falta",IF($Q12="","Outros descontos em falta",IF($N12="","Taxa SS trabalhador em falta",IF($P12="","Taxa SS entidade em falta",IF($R12&lt;0,"Líquido negativo","OK")))))))))))),"Erro")</f>
        <v/>
      </c>
      <c r="W12" s="25">
        <f>IFERROR(IF($B12="","",IF(AND($T12&lt;&gt;"Anulado",$V12="OK"),"Sim","Não")),"")</f>
        <v/>
      </c>
    </row>
    <row r="13" ht="32" customHeight="1">
      <c r="A13" s="39" t="n">
        <v>46082</v>
      </c>
      <c r="B13" s="18" t="inlineStr">
        <is>
          <t>TRB-008</t>
        </is>
      </c>
      <c r="C13" s="18" t="inlineStr">
        <is>
          <t>Hugo Matos</t>
        </is>
      </c>
      <c r="D13" s="40" t="inlineStr"/>
      <c r="E13" s="20" t="inlineStr">
        <is>
          <t>Assistente operacional</t>
        </is>
      </c>
      <c r="F13" s="41" t="n">
        <v>1100</v>
      </c>
      <c r="G13" s="41" t="n">
        <v>0</v>
      </c>
      <c r="H13" s="41" t="n">
        <v>0</v>
      </c>
      <c r="I13" s="42">
        <f>IFERROR(IF($B13="","",SUM($F13:$H13)),"")</f>
        <v/>
      </c>
      <c r="J13" s="41" t="n">
        <v>1100</v>
      </c>
      <c r="K13" s="41" t="n"/>
      <c r="L13" s="41" t="n">
        <v>1100</v>
      </c>
      <c r="M13" s="43" t="n"/>
      <c r="N13" s="42">
        <f>IFERROR(IF($B13="","",IF($L13="","",IF($M13&lt;&gt;"",$L13*$M13,IF('Parâmetros'!$B$4&lt;&gt;"",$L13*'Parâmetros'!$B$4,"")))),"")</f>
        <v/>
      </c>
      <c r="O13" s="43" t="n"/>
      <c r="P13" s="42">
        <f>IFERROR(IF($B13="","",IF($L13="","",IF($O13&lt;&gt;"",$L13*$O13,IF('Parâmetros'!$B$5&lt;&gt;"",$L13*'Parâmetros'!$B$5,"")))),"")</f>
        <v/>
      </c>
      <c r="Q13" s="41" t="n"/>
      <c r="R13" s="42">
        <f>IFERROR(IF($B13="","",IF(OR($I13="",$K13="",$N13="",$Q13=""),"",$I13-$K13-$N13-$Q13)),"")</f>
        <v/>
      </c>
      <c r="S13" s="42">
        <f>IFERROR(IF($B13="","",IF(OR($I13="",$P13=""),"",$I13+$P13)),"")</f>
        <v/>
      </c>
      <c r="T13" s="18" t="inlineStr">
        <is>
          <t>Em preparação</t>
        </is>
      </c>
      <c r="U13" s="20" t="inlineStr">
        <is>
          <t>Exemplo fictício — substituir antes de utilizar.</t>
        </is>
      </c>
      <c r="V13" s="24">
        <f>IFERROR(IF(COUNTA($A13:$M13,$O13:$U13)=0,"",IF(OR($A13="",$B13="",$C13=""),"Identificação em falta",IF($T13="Anulado","Excluído",IF(COUNTIFS($A$6:$A$105,$A13,$B$6:$B$105,$B13)&gt;1,"Duplicado no período",IF($T13="","Estado em falta",IF($J13="","Base IRS em falta",IF($L13="","Base SS em falta",IF($K13="","Retenção IRS em falta",IF($Q13="","Outros descontos em falta",IF($N13="","Taxa SS trabalhador em falta",IF($P13="","Taxa SS entidade em falta",IF($R13&lt;0,"Líquido negativo","OK")))))))))))),"Erro")</f>
        <v/>
      </c>
      <c r="W13" s="25">
        <f>IFERROR(IF($B13="","",IF(AND($T13&lt;&gt;"Anulado",$V13="OK"),"Sim","Não")),"")</f>
        <v/>
      </c>
    </row>
    <row r="14" ht="32" customHeight="1">
      <c r="A14" s="39" t="n">
        <v>46082</v>
      </c>
      <c r="B14" s="18" t="inlineStr">
        <is>
          <t>TRB-009</t>
        </is>
      </c>
      <c r="C14" s="18" t="inlineStr">
        <is>
          <t>Inês Costa</t>
        </is>
      </c>
      <c r="D14" s="40" t="inlineStr"/>
      <c r="E14" s="20" t="inlineStr">
        <is>
          <t>Gestora de projecto</t>
        </is>
      </c>
      <c r="F14" s="41" t="n">
        <v>1850</v>
      </c>
      <c r="G14" s="41" t="n">
        <v>100</v>
      </c>
      <c r="H14" s="41" t="n">
        <v>0</v>
      </c>
      <c r="I14" s="42">
        <f>IFERROR(IF($B14="","",SUM($F14:$H14)),"")</f>
        <v/>
      </c>
      <c r="J14" s="41" t="n">
        <v>1950</v>
      </c>
      <c r="K14" s="41" t="n"/>
      <c r="L14" s="41" t="n">
        <v>1950</v>
      </c>
      <c r="M14" s="43" t="n"/>
      <c r="N14" s="42">
        <f>IFERROR(IF($B14="","",IF($L14="","",IF($M14&lt;&gt;"",$L14*$M14,IF('Parâmetros'!$B$4&lt;&gt;"",$L14*'Parâmetros'!$B$4,"")))),"")</f>
        <v/>
      </c>
      <c r="O14" s="43" t="n"/>
      <c r="P14" s="42">
        <f>IFERROR(IF($B14="","",IF($L14="","",IF($O14&lt;&gt;"",$L14*$O14,IF('Parâmetros'!$B$5&lt;&gt;"",$L14*'Parâmetros'!$B$5,"")))),"")</f>
        <v/>
      </c>
      <c r="Q14" s="41" t="n"/>
      <c r="R14" s="42">
        <f>IFERROR(IF($B14="","",IF(OR($I14="",$K14="",$N14="",$Q14=""),"",$I14-$K14-$N14-$Q14)),"")</f>
        <v/>
      </c>
      <c r="S14" s="42">
        <f>IFERROR(IF($B14="","",IF(OR($I14="",$P14=""),"",$I14+$P14)),"")</f>
        <v/>
      </c>
      <c r="T14" s="18" t="inlineStr">
        <is>
          <t>Em preparação</t>
        </is>
      </c>
      <c r="U14" s="20" t="inlineStr">
        <is>
          <t>Exemplo fictício — confirmar tratamento aplicável.</t>
        </is>
      </c>
      <c r="V14" s="24">
        <f>IFERROR(IF(COUNTA($A14:$M14,$O14:$U14)=0,"",IF(OR($A14="",$B14="",$C14=""),"Identificação em falta",IF($T14="Anulado","Excluído",IF(COUNTIFS($A$6:$A$105,$A14,$B$6:$B$105,$B14)&gt;1,"Duplicado no período",IF($T14="","Estado em falta",IF($J14="","Base IRS em falta",IF($L14="","Base SS em falta",IF($K14="","Retenção IRS em falta",IF($Q14="","Outros descontos em falta",IF($N14="","Taxa SS trabalhador em falta",IF($P14="","Taxa SS entidade em falta",IF($R14&lt;0,"Líquido negativo","OK")))))))))))),"Erro")</f>
        <v/>
      </c>
      <c r="W14" s="25">
        <f>IFERROR(IF($B14="","",IF(AND($T14&lt;&gt;"Anulado",$V14="OK"),"Sim","Não")),"")</f>
        <v/>
      </c>
    </row>
    <row r="15" ht="32" customHeight="1">
      <c r="A15" s="39" t="n"/>
      <c r="B15" s="18" t="n"/>
      <c r="C15" s="18" t="n"/>
      <c r="D15" s="40" t="n"/>
      <c r="E15" s="20" t="n"/>
      <c r="F15" s="41" t="n"/>
      <c r="G15" s="41" t="n"/>
      <c r="H15" s="41" t="n"/>
      <c r="I15" s="42">
        <f>IFERROR(IF($B15="","",SUM($F15:$H15)),"")</f>
        <v/>
      </c>
      <c r="J15" s="41" t="n"/>
      <c r="K15" s="41" t="n"/>
      <c r="L15" s="41" t="n"/>
      <c r="M15" s="43" t="n"/>
      <c r="N15" s="42">
        <f>IFERROR(IF($B15="","",IF($L15="","",IF($M15&lt;&gt;"",$L15*$M15,IF('Parâmetros'!$B$4&lt;&gt;"",$L15*'Parâmetros'!$B$4,"")))),"")</f>
        <v/>
      </c>
      <c r="O15" s="43" t="n"/>
      <c r="P15" s="42">
        <f>IFERROR(IF($B15="","",IF($L15="","",IF($O15&lt;&gt;"",$L15*$O15,IF('Parâmetros'!$B$5&lt;&gt;"",$L15*'Parâmetros'!$B$5,"")))),"")</f>
        <v/>
      </c>
      <c r="Q15" s="41" t="n"/>
      <c r="R15" s="42">
        <f>IFERROR(IF($B15="","",IF(OR($I15="",$K15="",$N15="",$Q15=""),"",$I15-$K15-$N15-$Q15)),"")</f>
        <v/>
      </c>
      <c r="S15" s="42">
        <f>IFERROR(IF($B15="","",IF(OR($I15="",$P15=""),"",$I15+$P15)),"")</f>
        <v/>
      </c>
      <c r="T15" s="18" t="n"/>
      <c r="U15" s="20" t="n"/>
      <c r="V15" s="24">
        <f>IFERROR(IF(COUNTA($A15:$M15,$O15:$U15)=0,"",IF(OR($A15="",$B15="",$C15=""),"Identificação em falta",IF($T15="Anulado","Excluído",IF(COUNTIFS($A$6:$A$105,$A15,$B$6:$B$105,$B15)&gt;1,"Duplicado no período",IF($T15="","Estado em falta",IF($J15="","Base IRS em falta",IF($L15="","Base SS em falta",IF($K15="","Retenção IRS em falta",IF($Q15="","Outros descontos em falta",IF($N15="","Taxa SS trabalhador em falta",IF($P15="","Taxa SS entidade em falta",IF($R15&lt;0,"Líquido negativo","OK")))))))))))),"Erro")</f>
        <v/>
      </c>
      <c r="W15" s="25">
        <f>IFERROR(IF($B15="","",IF(AND($T15&lt;&gt;"Anulado",$V15="OK"),"Sim","Não")),"")</f>
        <v/>
      </c>
    </row>
    <row r="16" ht="32" customHeight="1">
      <c r="A16" s="39" t="n"/>
      <c r="B16" s="18" t="n"/>
      <c r="C16" s="18" t="n"/>
      <c r="D16" s="40" t="n"/>
      <c r="E16" s="20" t="n"/>
      <c r="F16" s="41" t="n"/>
      <c r="G16" s="41" t="n"/>
      <c r="H16" s="41" t="n"/>
      <c r="I16" s="42">
        <f>IFERROR(IF($B16="","",SUM($F16:$H16)),"")</f>
        <v/>
      </c>
      <c r="J16" s="41" t="n"/>
      <c r="K16" s="41" t="n"/>
      <c r="L16" s="41" t="n"/>
      <c r="M16" s="43" t="n"/>
      <c r="N16" s="42">
        <f>IFERROR(IF($B16="","",IF($L16="","",IF($M16&lt;&gt;"",$L16*$M16,IF('Parâmetros'!$B$4&lt;&gt;"",$L16*'Parâmetros'!$B$4,"")))),"")</f>
        <v/>
      </c>
      <c r="O16" s="43" t="n"/>
      <c r="P16" s="42">
        <f>IFERROR(IF($B16="","",IF($L16="","",IF($O16&lt;&gt;"",$L16*$O16,IF('Parâmetros'!$B$5&lt;&gt;"",$L16*'Parâmetros'!$B$5,"")))),"")</f>
        <v/>
      </c>
      <c r="Q16" s="41" t="n"/>
      <c r="R16" s="42">
        <f>IFERROR(IF($B16="","",IF(OR($I16="",$K16="",$N16="",$Q16=""),"",$I16-$K16-$N16-$Q16)),"")</f>
        <v/>
      </c>
      <c r="S16" s="42">
        <f>IFERROR(IF($B16="","",IF(OR($I16="",$P16=""),"",$I16+$P16)),"")</f>
        <v/>
      </c>
      <c r="T16" s="18" t="n"/>
      <c r="U16" s="20" t="n"/>
      <c r="V16" s="24">
        <f>IFERROR(IF(COUNTA($A16:$M16,$O16:$U16)=0,"",IF(OR($A16="",$B16="",$C16=""),"Identificação em falta",IF($T16="Anulado","Excluído",IF(COUNTIFS($A$6:$A$105,$A16,$B$6:$B$105,$B16)&gt;1,"Duplicado no período",IF($T16="","Estado em falta",IF($J16="","Base IRS em falta",IF($L16="","Base SS em falta",IF($K16="","Retenção IRS em falta",IF($Q16="","Outros descontos em falta",IF($N16="","Taxa SS trabalhador em falta",IF($P16="","Taxa SS entidade em falta",IF($R16&lt;0,"Líquido negativo","OK")))))))))))),"Erro")</f>
        <v/>
      </c>
      <c r="W16" s="25">
        <f>IFERROR(IF($B16="","",IF(AND($T16&lt;&gt;"Anulado",$V16="OK"),"Sim","Não")),"")</f>
        <v/>
      </c>
    </row>
    <row r="17" ht="32" customHeight="1">
      <c r="A17" s="39" t="n"/>
      <c r="B17" s="18" t="n"/>
      <c r="C17" s="18" t="n"/>
      <c r="D17" s="40" t="n"/>
      <c r="E17" s="20" t="n"/>
      <c r="F17" s="41" t="n"/>
      <c r="G17" s="41" t="n"/>
      <c r="H17" s="41" t="n"/>
      <c r="I17" s="42">
        <f>IFERROR(IF($B17="","",SUM($F17:$H17)),"")</f>
        <v/>
      </c>
      <c r="J17" s="41" t="n"/>
      <c r="K17" s="41" t="n"/>
      <c r="L17" s="41" t="n"/>
      <c r="M17" s="43" t="n"/>
      <c r="N17" s="42">
        <f>IFERROR(IF($B17="","",IF($L17="","",IF($M17&lt;&gt;"",$L17*$M17,IF('Parâmetros'!$B$4&lt;&gt;"",$L17*'Parâmetros'!$B$4,"")))),"")</f>
        <v/>
      </c>
      <c r="O17" s="43" t="n"/>
      <c r="P17" s="42">
        <f>IFERROR(IF($B17="","",IF($L17="","",IF($O17&lt;&gt;"",$L17*$O17,IF('Parâmetros'!$B$5&lt;&gt;"",$L17*'Parâmetros'!$B$5,"")))),"")</f>
        <v/>
      </c>
      <c r="Q17" s="41" t="n"/>
      <c r="R17" s="42">
        <f>IFERROR(IF($B17="","",IF(OR($I17="",$K17="",$N17="",$Q17=""),"",$I17-$K17-$N17-$Q17)),"")</f>
        <v/>
      </c>
      <c r="S17" s="42">
        <f>IFERROR(IF($B17="","",IF(OR($I17="",$P17=""),"",$I17+$P17)),"")</f>
        <v/>
      </c>
      <c r="T17" s="18" t="n"/>
      <c r="U17" s="20" t="n"/>
      <c r="V17" s="24">
        <f>IFERROR(IF(COUNTA($A17:$M17,$O17:$U17)=0,"",IF(OR($A17="",$B17="",$C17=""),"Identificação em falta",IF($T17="Anulado","Excluído",IF(COUNTIFS($A$6:$A$105,$A17,$B$6:$B$105,$B17)&gt;1,"Duplicado no período",IF($T17="","Estado em falta",IF($J17="","Base IRS em falta",IF($L17="","Base SS em falta",IF($K17="","Retenção IRS em falta",IF($Q17="","Outros descontos em falta",IF($N17="","Taxa SS trabalhador em falta",IF($P17="","Taxa SS entidade em falta",IF($R17&lt;0,"Líquido negativo","OK")))))))))))),"Erro")</f>
        <v/>
      </c>
      <c r="W17" s="25">
        <f>IFERROR(IF($B17="","",IF(AND($T17&lt;&gt;"Anulado",$V17="OK"),"Sim","Não")),"")</f>
        <v/>
      </c>
    </row>
    <row r="18" ht="32" customHeight="1">
      <c r="A18" s="39" t="n"/>
      <c r="B18" s="18" t="n"/>
      <c r="C18" s="18" t="n"/>
      <c r="D18" s="40" t="n"/>
      <c r="E18" s="20" t="n"/>
      <c r="F18" s="41" t="n"/>
      <c r="G18" s="41" t="n"/>
      <c r="H18" s="41" t="n"/>
      <c r="I18" s="42">
        <f>IFERROR(IF($B18="","",SUM($F18:$H18)),"")</f>
        <v/>
      </c>
      <c r="J18" s="41" t="n"/>
      <c r="K18" s="41" t="n"/>
      <c r="L18" s="41" t="n"/>
      <c r="M18" s="43" t="n"/>
      <c r="N18" s="42">
        <f>IFERROR(IF($B18="","",IF($L18="","",IF($M18&lt;&gt;"",$L18*$M18,IF('Parâmetros'!$B$4&lt;&gt;"",$L18*'Parâmetros'!$B$4,"")))),"")</f>
        <v/>
      </c>
      <c r="O18" s="43" t="n"/>
      <c r="P18" s="42">
        <f>IFERROR(IF($B18="","",IF($L18="","",IF($O18&lt;&gt;"",$L18*$O18,IF('Parâmetros'!$B$5&lt;&gt;"",$L18*'Parâmetros'!$B$5,"")))),"")</f>
        <v/>
      </c>
      <c r="Q18" s="41" t="n"/>
      <c r="R18" s="42">
        <f>IFERROR(IF($B18="","",IF(OR($I18="",$K18="",$N18="",$Q18=""),"",$I18-$K18-$N18-$Q18)),"")</f>
        <v/>
      </c>
      <c r="S18" s="42">
        <f>IFERROR(IF($B18="","",IF(OR($I18="",$P18=""),"",$I18+$P18)),"")</f>
        <v/>
      </c>
      <c r="T18" s="18" t="n"/>
      <c r="U18" s="20" t="n"/>
      <c r="V18" s="24">
        <f>IFERROR(IF(COUNTA($A18:$M18,$O18:$U18)=0,"",IF(OR($A18="",$B18="",$C18=""),"Identificação em falta",IF($T18="Anulado","Excluído",IF(COUNTIFS($A$6:$A$105,$A18,$B$6:$B$105,$B18)&gt;1,"Duplicado no período",IF($T18="","Estado em falta",IF($J18="","Base IRS em falta",IF($L18="","Base SS em falta",IF($K18="","Retenção IRS em falta",IF($Q18="","Outros descontos em falta",IF($N18="","Taxa SS trabalhador em falta",IF($P18="","Taxa SS entidade em falta",IF($R18&lt;0,"Líquido negativo","OK")))))))))))),"Erro")</f>
        <v/>
      </c>
      <c r="W18" s="25">
        <f>IFERROR(IF($B18="","",IF(AND($T18&lt;&gt;"Anulado",$V18="OK"),"Sim","Não")),"")</f>
        <v/>
      </c>
    </row>
    <row r="19" ht="32" customHeight="1">
      <c r="A19" s="39" t="n"/>
      <c r="B19" s="18" t="n"/>
      <c r="C19" s="18" t="n"/>
      <c r="D19" s="40" t="n"/>
      <c r="E19" s="20" t="n"/>
      <c r="F19" s="41" t="n"/>
      <c r="G19" s="41" t="n"/>
      <c r="H19" s="41" t="n"/>
      <c r="I19" s="42">
        <f>IFERROR(IF($B19="","",SUM($F19:$H19)),"")</f>
        <v/>
      </c>
      <c r="J19" s="41" t="n"/>
      <c r="K19" s="41" t="n"/>
      <c r="L19" s="41" t="n"/>
      <c r="M19" s="43" t="n"/>
      <c r="N19" s="42">
        <f>IFERROR(IF($B19="","",IF($L19="","",IF($M19&lt;&gt;"",$L19*$M19,IF('Parâmetros'!$B$4&lt;&gt;"",$L19*'Parâmetros'!$B$4,"")))),"")</f>
        <v/>
      </c>
      <c r="O19" s="43" t="n"/>
      <c r="P19" s="42">
        <f>IFERROR(IF($B19="","",IF($L19="","",IF($O19&lt;&gt;"",$L19*$O19,IF('Parâmetros'!$B$5&lt;&gt;"",$L19*'Parâmetros'!$B$5,"")))),"")</f>
        <v/>
      </c>
      <c r="Q19" s="41" t="n"/>
      <c r="R19" s="42">
        <f>IFERROR(IF($B19="","",IF(OR($I19="",$K19="",$N19="",$Q19=""),"",$I19-$K19-$N19-$Q19)),"")</f>
        <v/>
      </c>
      <c r="S19" s="42">
        <f>IFERROR(IF($B19="","",IF(OR($I19="",$P19=""),"",$I19+$P19)),"")</f>
        <v/>
      </c>
      <c r="T19" s="18" t="n"/>
      <c r="U19" s="20" t="n"/>
      <c r="V19" s="24">
        <f>IFERROR(IF(COUNTA($A19:$M19,$O19:$U19)=0,"",IF(OR($A19="",$B19="",$C19=""),"Identificação em falta",IF($T19="Anulado","Excluído",IF(COUNTIFS($A$6:$A$105,$A19,$B$6:$B$105,$B19)&gt;1,"Duplicado no período",IF($T19="","Estado em falta",IF($J19="","Base IRS em falta",IF($L19="","Base SS em falta",IF($K19="","Retenção IRS em falta",IF($Q19="","Outros descontos em falta",IF($N19="","Taxa SS trabalhador em falta",IF($P19="","Taxa SS entidade em falta",IF($R19&lt;0,"Líquido negativo","OK")))))))))))),"Erro")</f>
        <v/>
      </c>
      <c r="W19" s="25">
        <f>IFERROR(IF($B19="","",IF(AND($T19&lt;&gt;"Anulado",$V19="OK"),"Sim","Não")),"")</f>
        <v/>
      </c>
    </row>
    <row r="20" ht="32" customHeight="1">
      <c r="A20" s="39" t="n"/>
      <c r="B20" s="18" t="n"/>
      <c r="C20" s="18" t="n"/>
      <c r="D20" s="40" t="n"/>
      <c r="E20" s="20" t="n"/>
      <c r="F20" s="41" t="n"/>
      <c r="G20" s="41" t="n"/>
      <c r="H20" s="41" t="n"/>
      <c r="I20" s="42">
        <f>IFERROR(IF($B20="","",SUM($F20:$H20)),"")</f>
        <v/>
      </c>
      <c r="J20" s="41" t="n"/>
      <c r="K20" s="41" t="n"/>
      <c r="L20" s="41" t="n"/>
      <c r="M20" s="43" t="n"/>
      <c r="N20" s="42">
        <f>IFERROR(IF($B20="","",IF($L20="","",IF($M20&lt;&gt;"",$L20*$M20,IF('Parâmetros'!$B$4&lt;&gt;"",$L20*'Parâmetros'!$B$4,"")))),"")</f>
        <v/>
      </c>
      <c r="O20" s="43" t="n"/>
      <c r="P20" s="42">
        <f>IFERROR(IF($B20="","",IF($L20="","",IF($O20&lt;&gt;"",$L20*$O20,IF('Parâmetros'!$B$5&lt;&gt;"",$L20*'Parâmetros'!$B$5,"")))),"")</f>
        <v/>
      </c>
      <c r="Q20" s="41" t="n"/>
      <c r="R20" s="42">
        <f>IFERROR(IF($B20="","",IF(OR($I20="",$K20="",$N20="",$Q20=""),"",$I20-$K20-$N20-$Q20)),"")</f>
        <v/>
      </c>
      <c r="S20" s="42">
        <f>IFERROR(IF($B20="","",IF(OR($I20="",$P20=""),"",$I20+$P20)),"")</f>
        <v/>
      </c>
      <c r="T20" s="18" t="n"/>
      <c r="U20" s="20" t="n"/>
      <c r="V20" s="24">
        <f>IFERROR(IF(COUNTA($A20:$M20,$O20:$U20)=0,"",IF(OR($A20="",$B20="",$C20=""),"Identificação em falta",IF($T20="Anulado","Excluído",IF(COUNTIFS($A$6:$A$105,$A20,$B$6:$B$105,$B20)&gt;1,"Duplicado no período",IF($T20="","Estado em falta",IF($J20="","Base IRS em falta",IF($L20="","Base SS em falta",IF($K20="","Retenção IRS em falta",IF($Q20="","Outros descontos em falta",IF($N20="","Taxa SS trabalhador em falta",IF($P20="","Taxa SS entidade em falta",IF($R20&lt;0,"Líquido negativo","OK")))))))))))),"Erro")</f>
        <v/>
      </c>
      <c r="W20" s="25">
        <f>IFERROR(IF($B20="","",IF(AND($T20&lt;&gt;"Anulado",$V20="OK"),"Sim","Não")),"")</f>
        <v/>
      </c>
    </row>
    <row r="21" ht="32" customHeight="1">
      <c r="A21" s="39" t="n"/>
      <c r="B21" s="18" t="n"/>
      <c r="C21" s="18" t="n"/>
      <c r="D21" s="40" t="n"/>
      <c r="E21" s="20" t="n"/>
      <c r="F21" s="41" t="n"/>
      <c r="G21" s="41" t="n"/>
      <c r="H21" s="41" t="n"/>
      <c r="I21" s="42">
        <f>IFERROR(IF($B21="","",SUM($F21:$H21)),"")</f>
        <v/>
      </c>
      <c r="J21" s="41" t="n"/>
      <c r="K21" s="41" t="n"/>
      <c r="L21" s="41" t="n"/>
      <c r="M21" s="43" t="n"/>
      <c r="N21" s="42">
        <f>IFERROR(IF($B21="","",IF($L21="","",IF($M21&lt;&gt;"",$L21*$M21,IF('Parâmetros'!$B$4&lt;&gt;"",$L21*'Parâmetros'!$B$4,"")))),"")</f>
        <v/>
      </c>
      <c r="O21" s="43" t="n"/>
      <c r="P21" s="42">
        <f>IFERROR(IF($B21="","",IF($L21="","",IF($O21&lt;&gt;"",$L21*$O21,IF('Parâmetros'!$B$5&lt;&gt;"",$L21*'Parâmetros'!$B$5,"")))),"")</f>
        <v/>
      </c>
      <c r="Q21" s="41" t="n"/>
      <c r="R21" s="42">
        <f>IFERROR(IF($B21="","",IF(OR($I21="",$K21="",$N21="",$Q21=""),"",$I21-$K21-$N21-$Q21)),"")</f>
        <v/>
      </c>
      <c r="S21" s="42">
        <f>IFERROR(IF($B21="","",IF(OR($I21="",$P21=""),"",$I21+$P21)),"")</f>
        <v/>
      </c>
      <c r="T21" s="18" t="n"/>
      <c r="U21" s="20" t="n"/>
      <c r="V21" s="24">
        <f>IFERROR(IF(COUNTA($A21:$M21,$O21:$U21)=0,"",IF(OR($A21="",$B21="",$C21=""),"Identificação em falta",IF($T21="Anulado","Excluído",IF(COUNTIFS($A$6:$A$105,$A21,$B$6:$B$105,$B21)&gt;1,"Duplicado no período",IF($T21="","Estado em falta",IF($J21="","Base IRS em falta",IF($L21="","Base SS em falta",IF($K21="","Retenção IRS em falta",IF($Q21="","Outros descontos em falta",IF($N21="","Taxa SS trabalhador em falta",IF($P21="","Taxa SS entidade em falta",IF($R21&lt;0,"Líquido negativo","OK")))))))))))),"Erro")</f>
        <v/>
      </c>
      <c r="W21" s="25">
        <f>IFERROR(IF($B21="","",IF(AND($T21&lt;&gt;"Anulado",$V21="OK"),"Sim","Não")),"")</f>
        <v/>
      </c>
    </row>
    <row r="22" ht="32" customHeight="1">
      <c r="A22" s="39" t="n"/>
      <c r="B22" s="18" t="n"/>
      <c r="C22" s="18" t="n"/>
      <c r="D22" s="40" t="n"/>
      <c r="E22" s="20" t="n"/>
      <c r="F22" s="41" t="n"/>
      <c r="G22" s="41" t="n"/>
      <c r="H22" s="41" t="n"/>
      <c r="I22" s="42">
        <f>IFERROR(IF($B22="","",SUM($F22:$H22)),"")</f>
        <v/>
      </c>
      <c r="J22" s="41" t="n"/>
      <c r="K22" s="41" t="n"/>
      <c r="L22" s="41" t="n"/>
      <c r="M22" s="43" t="n"/>
      <c r="N22" s="42">
        <f>IFERROR(IF($B22="","",IF($L22="","",IF($M22&lt;&gt;"",$L22*$M22,IF('Parâmetros'!$B$4&lt;&gt;"",$L22*'Parâmetros'!$B$4,"")))),"")</f>
        <v/>
      </c>
      <c r="O22" s="43" t="n"/>
      <c r="P22" s="42">
        <f>IFERROR(IF($B22="","",IF($L22="","",IF($O22&lt;&gt;"",$L22*$O22,IF('Parâmetros'!$B$5&lt;&gt;"",$L22*'Parâmetros'!$B$5,"")))),"")</f>
        <v/>
      </c>
      <c r="Q22" s="41" t="n"/>
      <c r="R22" s="42">
        <f>IFERROR(IF($B22="","",IF(OR($I22="",$K22="",$N22="",$Q22=""),"",$I22-$K22-$N22-$Q22)),"")</f>
        <v/>
      </c>
      <c r="S22" s="42">
        <f>IFERROR(IF($B22="","",IF(OR($I22="",$P22=""),"",$I22+$P22)),"")</f>
        <v/>
      </c>
      <c r="T22" s="18" t="n"/>
      <c r="U22" s="20" t="n"/>
      <c r="V22" s="24">
        <f>IFERROR(IF(COUNTA($A22:$M22,$O22:$U22)=0,"",IF(OR($A22="",$B22="",$C22=""),"Identificação em falta",IF($T22="Anulado","Excluído",IF(COUNTIFS($A$6:$A$105,$A22,$B$6:$B$105,$B22)&gt;1,"Duplicado no período",IF($T22="","Estado em falta",IF($J22="","Base IRS em falta",IF($L22="","Base SS em falta",IF($K22="","Retenção IRS em falta",IF($Q22="","Outros descontos em falta",IF($N22="","Taxa SS trabalhador em falta",IF($P22="","Taxa SS entidade em falta",IF($R22&lt;0,"Líquido negativo","OK")))))))))))),"Erro")</f>
        <v/>
      </c>
      <c r="W22" s="25">
        <f>IFERROR(IF($B22="","",IF(AND($T22&lt;&gt;"Anulado",$V22="OK"),"Sim","Não")),"")</f>
        <v/>
      </c>
    </row>
    <row r="23" ht="32" customHeight="1">
      <c r="A23" s="39" t="n"/>
      <c r="B23" s="18" t="n"/>
      <c r="C23" s="18" t="n"/>
      <c r="D23" s="40" t="n"/>
      <c r="E23" s="20" t="n"/>
      <c r="F23" s="41" t="n"/>
      <c r="G23" s="41" t="n"/>
      <c r="H23" s="41" t="n"/>
      <c r="I23" s="42">
        <f>IFERROR(IF($B23="","",SUM($F23:$H23)),"")</f>
        <v/>
      </c>
      <c r="J23" s="41" t="n"/>
      <c r="K23" s="41" t="n"/>
      <c r="L23" s="41" t="n"/>
      <c r="M23" s="43" t="n"/>
      <c r="N23" s="42">
        <f>IFERROR(IF($B23="","",IF($L23="","",IF($M23&lt;&gt;"",$L23*$M23,IF('Parâmetros'!$B$4&lt;&gt;"",$L23*'Parâmetros'!$B$4,"")))),"")</f>
        <v/>
      </c>
      <c r="O23" s="43" t="n"/>
      <c r="P23" s="42">
        <f>IFERROR(IF($B23="","",IF($L23="","",IF($O23&lt;&gt;"",$L23*$O23,IF('Parâmetros'!$B$5&lt;&gt;"",$L23*'Parâmetros'!$B$5,"")))),"")</f>
        <v/>
      </c>
      <c r="Q23" s="41" t="n"/>
      <c r="R23" s="42">
        <f>IFERROR(IF($B23="","",IF(OR($I23="",$K23="",$N23="",$Q23=""),"",$I23-$K23-$N23-$Q23)),"")</f>
        <v/>
      </c>
      <c r="S23" s="42">
        <f>IFERROR(IF($B23="","",IF(OR($I23="",$P23=""),"",$I23+$P23)),"")</f>
        <v/>
      </c>
      <c r="T23" s="18" t="n"/>
      <c r="U23" s="20" t="n"/>
      <c r="V23" s="24">
        <f>IFERROR(IF(COUNTA($A23:$M23,$O23:$U23)=0,"",IF(OR($A23="",$B23="",$C23=""),"Identificação em falta",IF($T23="Anulado","Excluído",IF(COUNTIFS($A$6:$A$105,$A23,$B$6:$B$105,$B23)&gt;1,"Duplicado no período",IF($T23="","Estado em falta",IF($J23="","Base IRS em falta",IF($L23="","Base SS em falta",IF($K23="","Retenção IRS em falta",IF($Q23="","Outros descontos em falta",IF($N23="","Taxa SS trabalhador em falta",IF($P23="","Taxa SS entidade em falta",IF($R23&lt;0,"Líquido negativo","OK")))))))))))),"Erro")</f>
        <v/>
      </c>
      <c r="W23" s="25">
        <f>IFERROR(IF($B23="","",IF(AND($T23&lt;&gt;"Anulado",$V23="OK"),"Sim","Não")),"")</f>
        <v/>
      </c>
    </row>
    <row r="24" ht="32" customHeight="1">
      <c r="A24" s="39" t="n"/>
      <c r="B24" s="18" t="n"/>
      <c r="C24" s="18" t="n"/>
      <c r="D24" s="40" t="n"/>
      <c r="E24" s="20" t="n"/>
      <c r="F24" s="41" t="n"/>
      <c r="G24" s="41" t="n"/>
      <c r="H24" s="41" t="n"/>
      <c r="I24" s="42">
        <f>IFERROR(IF($B24="","",SUM($F24:$H24)),"")</f>
        <v/>
      </c>
      <c r="J24" s="41" t="n"/>
      <c r="K24" s="41" t="n"/>
      <c r="L24" s="41" t="n"/>
      <c r="M24" s="43" t="n"/>
      <c r="N24" s="42">
        <f>IFERROR(IF($B24="","",IF($L24="","",IF($M24&lt;&gt;"",$L24*$M24,IF('Parâmetros'!$B$4&lt;&gt;"",$L24*'Parâmetros'!$B$4,"")))),"")</f>
        <v/>
      </c>
      <c r="O24" s="43" t="n"/>
      <c r="P24" s="42">
        <f>IFERROR(IF($B24="","",IF($L24="","",IF($O24&lt;&gt;"",$L24*$O24,IF('Parâmetros'!$B$5&lt;&gt;"",$L24*'Parâmetros'!$B$5,"")))),"")</f>
        <v/>
      </c>
      <c r="Q24" s="41" t="n"/>
      <c r="R24" s="42">
        <f>IFERROR(IF($B24="","",IF(OR($I24="",$K24="",$N24="",$Q24=""),"",$I24-$K24-$N24-$Q24)),"")</f>
        <v/>
      </c>
      <c r="S24" s="42">
        <f>IFERROR(IF($B24="","",IF(OR($I24="",$P24=""),"",$I24+$P24)),"")</f>
        <v/>
      </c>
      <c r="T24" s="18" t="n"/>
      <c r="U24" s="20" t="n"/>
      <c r="V24" s="24">
        <f>IFERROR(IF(COUNTA($A24:$M24,$O24:$U24)=0,"",IF(OR($A24="",$B24="",$C24=""),"Identificação em falta",IF($T24="Anulado","Excluído",IF(COUNTIFS($A$6:$A$105,$A24,$B$6:$B$105,$B24)&gt;1,"Duplicado no período",IF($T24="","Estado em falta",IF($J24="","Base IRS em falta",IF($L24="","Base SS em falta",IF($K24="","Retenção IRS em falta",IF($Q24="","Outros descontos em falta",IF($N24="","Taxa SS trabalhador em falta",IF($P24="","Taxa SS entidade em falta",IF($R24&lt;0,"Líquido negativo","OK")))))))))))),"Erro")</f>
        <v/>
      </c>
      <c r="W24" s="25">
        <f>IFERROR(IF($B24="","",IF(AND($T24&lt;&gt;"Anulado",$V24="OK"),"Sim","Não")),"")</f>
        <v/>
      </c>
    </row>
    <row r="25" ht="32" customHeight="1">
      <c r="A25" s="39" t="n"/>
      <c r="B25" s="18" t="n"/>
      <c r="C25" s="18" t="n"/>
      <c r="D25" s="40" t="n"/>
      <c r="E25" s="20" t="n"/>
      <c r="F25" s="41" t="n"/>
      <c r="G25" s="41" t="n"/>
      <c r="H25" s="41" t="n"/>
      <c r="I25" s="42">
        <f>IFERROR(IF($B25="","",SUM($F25:$H25)),"")</f>
        <v/>
      </c>
      <c r="J25" s="41" t="n"/>
      <c r="K25" s="41" t="n"/>
      <c r="L25" s="41" t="n"/>
      <c r="M25" s="43" t="n"/>
      <c r="N25" s="42">
        <f>IFERROR(IF($B25="","",IF($L25="","",IF($M25&lt;&gt;"",$L25*$M25,IF('Parâmetros'!$B$4&lt;&gt;"",$L25*'Parâmetros'!$B$4,"")))),"")</f>
        <v/>
      </c>
      <c r="O25" s="43" t="n"/>
      <c r="P25" s="42">
        <f>IFERROR(IF($B25="","",IF($L25="","",IF($O25&lt;&gt;"",$L25*$O25,IF('Parâmetros'!$B$5&lt;&gt;"",$L25*'Parâmetros'!$B$5,"")))),"")</f>
        <v/>
      </c>
      <c r="Q25" s="41" t="n"/>
      <c r="R25" s="42">
        <f>IFERROR(IF($B25="","",IF(OR($I25="",$K25="",$N25="",$Q25=""),"",$I25-$K25-$N25-$Q25)),"")</f>
        <v/>
      </c>
      <c r="S25" s="42">
        <f>IFERROR(IF($B25="","",IF(OR($I25="",$P25=""),"",$I25+$P25)),"")</f>
        <v/>
      </c>
      <c r="T25" s="18" t="n"/>
      <c r="U25" s="20" t="n"/>
      <c r="V25" s="24">
        <f>IFERROR(IF(COUNTA($A25:$M25,$O25:$U25)=0,"",IF(OR($A25="",$B25="",$C25=""),"Identificação em falta",IF($T25="Anulado","Excluído",IF(COUNTIFS($A$6:$A$105,$A25,$B$6:$B$105,$B25)&gt;1,"Duplicado no período",IF($T25="","Estado em falta",IF($J25="","Base IRS em falta",IF($L25="","Base SS em falta",IF($K25="","Retenção IRS em falta",IF($Q25="","Outros descontos em falta",IF($N25="","Taxa SS trabalhador em falta",IF($P25="","Taxa SS entidade em falta",IF($R25&lt;0,"Líquido negativo","OK")))))))))))),"Erro")</f>
        <v/>
      </c>
      <c r="W25" s="25">
        <f>IFERROR(IF($B25="","",IF(AND($T25&lt;&gt;"Anulado",$V25="OK"),"Sim","Não")),"")</f>
        <v/>
      </c>
    </row>
    <row r="26" ht="32" customHeight="1">
      <c r="A26" s="39" t="n"/>
      <c r="B26" s="18" t="n"/>
      <c r="C26" s="18" t="n"/>
      <c r="D26" s="40" t="n"/>
      <c r="E26" s="20" t="n"/>
      <c r="F26" s="41" t="n"/>
      <c r="G26" s="41" t="n"/>
      <c r="H26" s="41" t="n"/>
      <c r="I26" s="42">
        <f>IFERROR(IF($B26="","",SUM($F26:$H26)),"")</f>
        <v/>
      </c>
      <c r="J26" s="41" t="n"/>
      <c r="K26" s="41" t="n"/>
      <c r="L26" s="41" t="n"/>
      <c r="M26" s="43" t="n"/>
      <c r="N26" s="42">
        <f>IFERROR(IF($B26="","",IF($L26="","",IF($M26&lt;&gt;"",$L26*$M26,IF('Parâmetros'!$B$4&lt;&gt;"",$L26*'Parâmetros'!$B$4,"")))),"")</f>
        <v/>
      </c>
      <c r="O26" s="43" t="n"/>
      <c r="P26" s="42">
        <f>IFERROR(IF($B26="","",IF($L26="","",IF($O26&lt;&gt;"",$L26*$O26,IF('Parâmetros'!$B$5&lt;&gt;"",$L26*'Parâmetros'!$B$5,"")))),"")</f>
        <v/>
      </c>
      <c r="Q26" s="41" t="n"/>
      <c r="R26" s="42">
        <f>IFERROR(IF($B26="","",IF(OR($I26="",$K26="",$N26="",$Q26=""),"",$I26-$K26-$N26-$Q26)),"")</f>
        <v/>
      </c>
      <c r="S26" s="42">
        <f>IFERROR(IF($B26="","",IF(OR($I26="",$P26=""),"",$I26+$P26)),"")</f>
        <v/>
      </c>
      <c r="T26" s="18" t="n"/>
      <c r="U26" s="20" t="n"/>
      <c r="V26" s="24">
        <f>IFERROR(IF(COUNTA($A26:$M26,$O26:$U26)=0,"",IF(OR($A26="",$B26="",$C26=""),"Identificação em falta",IF($T26="Anulado","Excluído",IF(COUNTIFS($A$6:$A$105,$A26,$B$6:$B$105,$B26)&gt;1,"Duplicado no período",IF($T26="","Estado em falta",IF($J26="","Base IRS em falta",IF($L26="","Base SS em falta",IF($K26="","Retenção IRS em falta",IF($Q26="","Outros descontos em falta",IF($N26="","Taxa SS trabalhador em falta",IF($P26="","Taxa SS entidade em falta",IF($R26&lt;0,"Líquido negativo","OK")))))))))))),"Erro")</f>
        <v/>
      </c>
      <c r="W26" s="25">
        <f>IFERROR(IF($B26="","",IF(AND($T26&lt;&gt;"Anulado",$V26="OK"),"Sim","Não")),"")</f>
        <v/>
      </c>
    </row>
    <row r="27" ht="32" customHeight="1">
      <c r="A27" s="39" t="n"/>
      <c r="B27" s="18" t="n"/>
      <c r="C27" s="18" t="n"/>
      <c r="D27" s="40" t="n"/>
      <c r="E27" s="20" t="n"/>
      <c r="F27" s="41" t="n"/>
      <c r="G27" s="41" t="n"/>
      <c r="H27" s="41" t="n"/>
      <c r="I27" s="42">
        <f>IFERROR(IF($B27="","",SUM($F27:$H27)),"")</f>
        <v/>
      </c>
      <c r="J27" s="41" t="n"/>
      <c r="K27" s="41" t="n"/>
      <c r="L27" s="41" t="n"/>
      <c r="M27" s="43" t="n"/>
      <c r="N27" s="42">
        <f>IFERROR(IF($B27="","",IF($L27="","",IF($M27&lt;&gt;"",$L27*$M27,IF('Parâmetros'!$B$4&lt;&gt;"",$L27*'Parâmetros'!$B$4,"")))),"")</f>
        <v/>
      </c>
      <c r="O27" s="43" t="n"/>
      <c r="P27" s="42">
        <f>IFERROR(IF($B27="","",IF($L27="","",IF($O27&lt;&gt;"",$L27*$O27,IF('Parâmetros'!$B$5&lt;&gt;"",$L27*'Parâmetros'!$B$5,"")))),"")</f>
        <v/>
      </c>
      <c r="Q27" s="41" t="n"/>
      <c r="R27" s="42">
        <f>IFERROR(IF($B27="","",IF(OR($I27="",$K27="",$N27="",$Q27=""),"",$I27-$K27-$N27-$Q27)),"")</f>
        <v/>
      </c>
      <c r="S27" s="42">
        <f>IFERROR(IF($B27="","",IF(OR($I27="",$P27=""),"",$I27+$P27)),"")</f>
        <v/>
      </c>
      <c r="T27" s="18" t="n"/>
      <c r="U27" s="20" t="n"/>
      <c r="V27" s="24">
        <f>IFERROR(IF(COUNTA($A27:$M27,$O27:$U27)=0,"",IF(OR($A27="",$B27="",$C27=""),"Identificação em falta",IF($T27="Anulado","Excluído",IF(COUNTIFS($A$6:$A$105,$A27,$B$6:$B$105,$B27)&gt;1,"Duplicado no período",IF($T27="","Estado em falta",IF($J27="","Base IRS em falta",IF($L27="","Base SS em falta",IF($K27="","Retenção IRS em falta",IF($Q27="","Outros descontos em falta",IF($N27="","Taxa SS trabalhador em falta",IF($P27="","Taxa SS entidade em falta",IF($R27&lt;0,"Líquido negativo","OK")))))))))))),"Erro")</f>
        <v/>
      </c>
      <c r="W27" s="25">
        <f>IFERROR(IF($B27="","",IF(AND($T27&lt;&gt;"Anulado",$V27="OK"),"Sim","Não")),"")</f>
        <v/>
      </c>
    </row>
    <row r="28" ht="32" customHeight="1">
      <c r="A28" s="39" t="n"/>
      <c r="B28" s="18" t="n"/>
      <c r="C28" s="18" t="n"/>
      <c r="D28" s="40" t="n"/>
      <c r="E28" s="20" t="n"/>
      <c r="F28" s="41" t="n"/>
      <c r="G28" s="41" t="n"/>
      <c r="H28" s="41" t="n"/>
      <c r="I28" s="42">
        <f>IFERROR(IF($B28="","",SUM($F28:$H28)),"")</f>
        <v/>
      </c>
      <c r="J28" s="41" t="n"/>
      <c r="K28" s="41" t="n"/>
      <c r="L28" s="41" t="n"/>
      <c r="M28" s="43" t="n"/>
      <c r="N28" s="42">
        <f>IFERROR(IF($B28="","",IF($L28="","",IF($M28&lt;&gt;"",$L28*$M28,IF('Parâmetros'!$B$4&lt;&gt;"",$L28*'Parâmetros'!$B$4,"")))),"")</f>
        <v/>
      </c>
      <c r="O28" s="43" t="n"/>
      <c r="P28" s="42">
        <f>IFERROR(IF($B28="","",IF($L28="","",IF($O28&lt;&gt;"",$L28*$O28,IF('Parâmetros'!$B$5&lt;&gt;"",$L28*'Parâmetros'!$B$5,"")))),"")</f>
        <v/>
      </c>
      <c r="Q28" s="41" t="n"/>
      <c r="R28" s="42">
        <f>IFERROR(IF($B28="","",IF(OR($I28="",$K28="",$N28="",$Q28=""),"",$I28-$K28-$N28-$Q28)),"")</f>
        <v/>
      </c>
      <c r="S28" s="42">
        <f>IFERROR(IF($B28="","",IF(OR($I28="",$P28=""),"",$I28+$P28)),"")</f>
        <v/>
      </c>
      <c r="T28" s="18" t="n"/>
      <c r="U28" s="20" t="n"/>
      <c r="V28" s="24">
        <f>IFERROR(IF(COUNTA($A28:$M28,$O28:$U28)=0,"",IF(OR($A28="",$B28="",$C28=""),"Identificação em falta",IF($T28="Anulado","Excluído",IF(COUNTIFS($A$6:$A$105,$A28,$B$6:$B$105,$B28)&gt;1,"Duplicado no período",IF($T28="","Estado em falta",IF($J28="","Base IRS em falta",IF($L28="","Base SS em falta",IF($K28="","Retenção IRS em falta",IF($Q28="","Outros descontos em falta",IF($N28="","Taxa SS trabalhador em falta",IF($P28="","Taxa SS entidade em falta",IF($R28&lt;0,"Líquido negativo","OK")))))))))))),"Erro")</f>
        <v/>
      </c>
      <c r="W28" s="25">
        <f>IFERROR(IF($B28="","",IF(AND($T28&lt;&gt;"Anulado",$V28="OK"),"Sim","Não")),"")</f>
        <v/>
      </c>
    </row>
    <row r="29" ht="32" customHeight="1">
      <c r="A29" s="39" t="n"/>
      <c r="B29" s="18" t="n"/>
      <c r="C29" s="18" t="n"/>
      <c r="D29" s="40" t="n"/>
      <c r="E29" s="20" t="n"/>
      <c r="F29" s="41" t="n"/>
      <c r="G29" s="41" t="n"/>
      <c r="H29" s="41" t="n"/>
      <c r="I29" s="42">
        <f>IFERROR(IF($B29="","",SUM($F29:$H29)),"")</f>
        <v/>
      </c>
      <c r="J29" s="41" t="n"/>
      <c r="K29" s="41" t="n"/>
      <c r="L29" s="41" t="n"/>
      <c r="M29" s="43" t="n"/>
      <c r="N29" s="42">
        <f>IFERROR(IF($B29="","",IF($L29="","",IF($M29&lt;&gt;"",$L29*$M29,IF('Parâmetros'!$B$4&lt;&gt;"",$L29*'Parâmetros'!$B$4,"")))),"")</f>
        <v/>
      </c>
      <c r="O29" s="43" t="n"/>
      <c r="P29" s="42">
        <f>IFERROR(IF($B29="","",IF($L29="","",IF($O29&lt;&gt;"",$L29*$O29,IF('Parâmetros'!$B$5&lt;&gt;"",$L29*'Parâmetros'!$B$5,"")))),"")</f>
        <v/>
      </c>
      <c r="Q29" s="41" t="n"/>
      <c r="R29" s="42">
        <f>IFERROR(IF($B29="","",IF(OR($I29="",$K29="",$N29="",$Q29=""),"",$I29-$K29-$N29-$Q29)),"")</f>
        <v/>
      </c>
      <c r="S29" s="42">
        <f>IFERROR(IF($B29="","",IF(OR($I29="",$P29=""),"",$I29+$P29)),"")</f>
        <v/>
      </c>
      <c r="T29" s="18" t="n"/>
      <c r="U29" s="20" t="n"/>
      <c r="V29" s="24">
        <f>IFERROR(IF(COUNTA($A29:$M29,$O29:$U29)=0,"",IF(OR($A29="",$B29="",$C29=""),"Identificação em falta",IF($T29="Anulado","Excluído",IF(COUNTIFS($A$6:$A$105,$A29,$B$6:$B$105,$B29)&gt;1,"Duplicado no período",IF($T29="","Estado em falta",IF($J29="","Base IRS em falta",IF($L29="","Base SS em falta",IF($K29="","Retenção IRS em falta",IF($Q29="","Outros descontos em falta",IF($N29="","Taxa SS trabalhador em falta",IF($P29="","Taxa SS entidade em falta",IF($R29&lt;0,"Líquido negativo","OK")))))))))))),"Erro")</f>
        <v/>
      </c>
      <c r="W29" s="25">
        <f>IFERROR(IF($B29="","",IF(AND($T29&lt;&gt;"Anulado",$V29="OK"),"Sim","Não")),"")</f>
        <v/>
      </c>
    </row>
    <row r="30" ht="32" customHeight="1">
      <c r="A30" s="39" t="n"/>
      <c r="B30" s="18" t="n"/>
      <c r="C30" s="18" t="n"/>
      <c r="D30" s="40" t="n"/>
      <c r="E30" s="20" t="n"/>
      <c r="F30" s="41" t="n"/>
      <c r="G30" s="41" t="n"/>
      <c r="H30" s="41" t="n"/>
      <c r="I30" s="42">
        <f>IFERROR(IF($B30="","",SUM($F30:$H30)),"")</f>
        <v/>
      </c>
      <c r="J30" s="41" t="n"/>
      <c r="K30" s="41" t="n"/>
      <c r="L30" s="41" t="n"/>
      <c r="M30" s="43" t="n"/>
      <c r="N30" s="42">
        <f>IFERROR(IF($B30="","",IF($L30="","",IF($M30&lt;&gt;"",$L30*$M30,IF('Parâmetros'!$B$4&lt;&gt;"",$L30*'Parâmetros'!$B$4,"")))),"")</f>
        <v/>
      </c>
      <c r="O30" s="43" t="n"/>
      <c r="P30" s="42">
        <f>IFERROR(IF($B30="","",IF($L30="","",IF($O30&lt;&gt;"",$L30*$O30,IF('Parâmetros'!$B$5&lt;&gt;"",$L30*'Parâmetros'!$B$5,"")))),"")</f>
        <v/>
      </c>
      <c r="Q30" s="41" t="n"/>
      <c r="R30" s="42">
        <f>IFERROR(IF($B30="","",IF(OR($I30="",$K30="",$N30="",$Q30=""),"",$I30-$K30-$N30-$Q30)),"")</f>
        <v/>
      </c>
      <c r="S30" s="42">
        <f>IFERROR(IF($B30="","",IF(OR($I30="",$P30=""),"",$I30+$P30)),"")</f>
        <v/>
      </c>
      <c r="T30" s="18" t="n"/>
      <c r="U30" s="20" t="n"/>
      <c r="V30" s="24">
        <f>IFERROR(IF(COUNTA($A30:$M30,$O30:$U30)=0,"",IF(OR($A30="",$B30="",$C30=""),"Identificação em falta",IF($T30="Anulado","Excluído",IF(COUNTIFS($A$6:$A$105,$A30,$B$6:$B$105,$B30)&gt;1,"Duplicado no período",IF($T30="","Estado em falta",IF($J30="","Base IRS em falta",IF($L30="","Base SS em falta",IF($K30="","Retenção IRS em falta",IF($Q30="","Outros descontos em falta",IF($N30="","Taxa SS trabalhador em falta",IF($P30="","Taxa SS entidade em falta",IF($R30&lt;0,"Líquido negativo","OK")))))))))))),"Erro")</f>
        <v/>
      </c>
      <c r="W30" s="25">
        <f>IFERROR(IF($B30="","",IF(AND($T30&lt;&gt;"Anulado",$V30="OK"),"Sim","Não")),"")</f>
        <v/>
      </c>
    </row>
    <row r="31" ht="32" customHeight="1">
      <c r="A31" s="39" t="n"/>
      <c r="B31" s="18" t="n"/>
      <c r="C31" s="18" t="n"/>
      <c r="D31" s="40" t="n"/>
      <c r="E31" s="20" t="n"/>
      <c r="F31" s="41" t="n"/>
      <c r="G31" s="41" t="n"/>
      <c r="H31" s="41" t="n"/>
      <c r="I31" s="42">
        <f>IFERROR(IF($B31="","",SUM($F31:$H31)),"")</f>
        <v/>
      </c>
      <c r="J31" s="41" t="n"/>
      <c r="K31" s="41" t="n"/>
      <c r="L31" s="41" t="n"/>
      <c r="M31" s="43" t="n"/>
      <c r="N31" s="42">
        <f>IFERROR(IF($B31="","",IF($L31="","",IF($M31&lt;&gt;"",$L31*$M31,IF('Parâmetros'!$B$4&lt;&gt;"",$L31*'Parâmetros'!$B$4,"")))),"")</f>
        <v/>
      </c>
      <c r="O31" s="43" t="n"/>
      <c r="P31" s="42">
        <f>IFERROR(IF($B31="","",IF($L31="","",IF($O31&lt;&gt;"",$L31*$O31,IF('Parâmetros'!$B$5&lt;&gt;"",$L31*'Parâmetros'!$B$5,"")))),"")</f>
        <v/>
      </c>
      <c r="Q31" s="41" t="n"/>
      <c r="R31" s="42">
        <f>IFERROR(IF($B31="","",IF(OR($I31="",$K31="",$N31="",$Q31=""),"",$I31-$K31-$N31-$Q31)),"")</f>
        <v/>
      </c>
      <c r="S31" s="42">
        <f>IFERROR(IF($B31="","",IF(OR($I31="",$P31=""),"",$I31+$P31)),"")</f>
        <v/>
      </c>
      <c r="T31" s="18" t="n"/>
      <c r="U31" s="20" t="n"/>
      <c r="V31" s="24">
        <f>IFERROR(IF(COUNTA($A31:$M31,$O31:$U31)=0,"",IF(OR($A31="",$B31="",$C31=""),"Identificação em falta",IF($T31="Anulado","Excluído",IF(COUNTIFS($A$6:$A$105,$A31,$B$6:$B$105,$B31)&gt;1,"Duplicado no período",IF($T31="","Estado em falta",IF($J31="","Base IRS em falta",IF($L31="","Base SS em falta",IF($K31="","Retenção IRS em falta",IF($Q31="","Outros descontos em falta",IF($N31="","Taxa SS trabalhador em falta",IF($P31="","Taxa SS entidade em falta",IF($R31&lt;0,"Líquido negativo","OK")))))))))))),"Erro")</f>
        <v/>
      </c>
      <c r="W31" s="25">
        <f>IFERROR(IF($B31="","",IF(AND($T31&lt;&gt;"Anulado",$V31="OK"),"Sim","Não")),"")</f>
        <v/>
      </c>
    </row>
    <row r="32" ht="32" customHeight="1">
      <c r="A32" s="39" t="n"/>
      <c r="B32" s="18" t="n"/>
      <c r="C32" s="18" t="n"/>
      <c r="D32" s="40" t="n"/>
      <c r="E32" s="20" t="n"/>
      <c r="F32" s="41" t="n"/>
      <c r="G32" s="41" t="n"/>
      <c r="H32" s="41" t="n"/>
      <c r="I32" s="42">
        <f>IFERROR(IF($B32="","",SUM($F32:$H32)),"")</f>
        <v/>
      </c>
      <c r="J32" s="41" t="n"/>
      <c r="K32" s="41" t="n"/>
      <c r="L32" s="41" t="n"/>
      <c r="M32" s="43" t="n"/>
      <c r="N32" s="42">
        <f>IFERROR(IF($B32="","",IF($L32="","",IF($M32&lt;&gt;"",$L32*$M32,IF('Parâmetros'!$B$4&lt;&gt;"",$L32*'Parâmetros'!$B$4,"")))),"")</f>
        <v/>
      </c>
      <c r="O32" s="43" t="n"/>
      <c r="P32" s="42">
        <f>IFERROR(IF($B32="","",IF($L32="","",IF($O32&lt;&gt;"",$L32*$O32,IF('Parâmetros'!$B$5&lt;&gt;"",$L32*'Parâmetros'!$B$5,"")))),"")</f>
        <v/>
      </c>
      <c r="Q32" s="41" t="n"/>
      <c r="R32" s="42">
        <f>IFERROR(IF($B32="","",IF(OR($I32="",$K32="",$N32="",$Q32=""),"",$I32-$K32-$N32-$Q32)),"")</f>
        <v/>
      </c>
      <c r="S32" s="42">
        <f>IFERROR(IF($B32="","",IF(OR($I32="",$P32=""),"",$I32+$P32)),"")</f>
        <v/>
      </c>
      <c r="T32" s="18" t="n"/>
      <c r="U32" s="20" t="n"/>
      <c r="V32" s="24">
        <f>IFERROR(IF(COUNTA($A32:$M32,$O32:$U32)=0,"",IF(OR($A32="",$B32="",$C32=""),"Identificação em falta",IF($T32="Anulado","Excluído",IF(COUNTIFS($A$6:$A$105,$A32,$B$6:$B$105,$B32)&gt;1,"Duplicado no período",IF($T32="","Estado em falta",IF($J32="","Base IRS em falta",IF($L32="","Base SS em falta",IF($K32="","Retenção IRS em falta",IF($Q32="","Outros descontos em falta",IF($N32="","Taxa SS trabalhador em falta",IF($P32="","Taxa SS entidade em falta",IF($R32&lt;0,"Líquido negativo","OK")))))))))))),"Erro")</f>
        <v/>
      </c>
      <c r="W32" s="25">
        <f>IFERROR(IF($B32="","",IF(AND($T32&lt;&gt;"Anulado",$V32="OK"),"Sim","Não")),"")</f>
        <v/>
      </c>
    </row>
    <row r="33" ht="32" customHeight="1">
      <c r="A33" s="39" t="n"/>
      <c r="B33" s="18" t="n"/>
      <c r="C33" s="18" t="n"/>
      <c r="D33" s="40" t="n"/>
      <c r="E33" s="20" t="n"/>
      <c r="F33" s="41" t="n"/>
      <c r="G33" s="41" t="n"/>
      <c r="H33" s="41" t="n"/>
      <c r="I33" s="42">
        <f>IFERROR(IF($B33="","",SUM($F33:$H33)),"")</f>
        <v/>
      </c>
      <c r="J33" s="41" t="n"/>
      <c r="K33" s="41" t="n"/>
      <c r="L33" s="41" t="n"/>
      <c r="M33" s="43" t="n"/>
      <c r="N33" s="42">
        <f>IFERROR(IF($B33="","",IF($L33="","",IF($M33&lt;&gt;"",$L33*$M33,IF('Parâmetros'!$B$4&lt;&gt;"",$L33*'Parâmetros'!$B$4,"")))),"")</f>
        <v/>
      </c>
      <c r="O33" s="43" t="n"/>
      <c r="P33" s="42">
        <f>IFERROR(IF($B33="","",IF($L33="","",IF($O33&lt;&gt;"",$L33*$O33,IF('Parâmetros'!$B$5&lt;&gt;"",$L33*'Parâmetros'!$B$5,"")))),"")</f>
        <v/>
      </c>
      <c r="Q33" s="41" t="n"/>
      <c r="R33" s="42">
        <f>IFERROR(IF($B33="","",IF(OR($I33="",$K33="",$N33="",$Q33=""),"",$I33-$K33-$N33-$Q33)),"")</f>
        <v/>
      </c>
      <c r="S33" s="42">
        <f>IFERROR(IF($B33="","",IF(OR($I33="",$P33=""),"",$I33+$P33)),"")</f>
        <v/>
      </c>
      <c r="T33" s="18" t="n"/>
      <c r="U33" s="20" t="n"/>
      <c r="V33" s="24">
        <f>IFERROR(IF(COUNTA($A33:$M33,$O33:$U33)=0,"",IF(OR($A33="",$B33="",$C33=""),"Identificação em falta",IF($T33="Anulado","Excluído",IF(COUNTIFS($A$6:$A$105,$A33,$B$6:$B$105,$B33)&gt;1,"Duplicado no período",IF($T33="","Estado em falta",IF($J33="","Base IRS em falta",IF($L33="","Base SS em falta",IF($K33="","Retenção IRS em falta",IF($Q33="","Outros descontos em falta",IF($N33="","Taxa SS trabalhador em falta",IF($P33="","Taxa SS entidade em falta",IF($R33&lt;0,"Líquido negativo","OK")))))))))))),"Erro")</f>
        <v/>
      </c>
      <c r="W33" s="25">
        <f>IFERROR(IF($B33="","",IF(AND($T33&lt;&gt;"Anulado",$V33="OK"),"Sim","Não")),"")</f>
        <v/>
      </c>
    </row>
    <row r="34" ht="32" customHeight="1">
      <c r="A34" s="39" t="n"/>
      <c r="B34" s="18" t="n"/>
      <c r="C34" s="18" t="n"/>
      <c r="D34" s="40" t="n"/>
      <c r="E34" s="20" t="n"/>
      <c r="F34" s="41" t="n"/>
      <c r="G34" s="41" t="n"/>
      <c r="H34" s="41" t="n"/>
      <c r="I34" s="42">
        <f>IFERROR(IF($B34="","",SUM($F34:$H34)),"")</f>
        <v/>
      </c>
      <c r="J34" s="41" t="n"/>
      <c r="K34" s="41" t="n"/>
      <c r="L34" s="41" t="n"/>
      <c r="M34" s="43" t="n"/>
      <c r="N34" s="42">
        <f>IFERROR(IF($B34="","",IF($L34="","",IF($M34&lt;&gt;"",$L34*$M34,IF('Parâmetros'!$B$4&lt;&gt;"",$L34*'Parâmetros'!$B$4,"")))),"")</f>
        <v/>
      </c>
      <c r="O34" s="43" t="n"/>
      <c r="P34" s="42">
        <f>IFERROR(IF($B34="","",IF($L34="","",IF($O34&lt;&gt;"",$L34*$O34,IF('Parâmetros'!$B$5&lt;&gt;"",$L34*'Parâmetros'!$B$5,"")))),"")</f>
        <v/>
      </c>
      <c r="Q34" s="41" t="n"/>
      <c r="R34" s="42">
        <f>IFERROR(IF($B34="","",IF(OR($I34="",$K34="",$N34="",$Q34=""),"",$I34-$K34-$N34-$Q34)),"")</f>
        <v/>
      </c>
      <c r="S34" s="42">
        <f>IFERROR(IF($B34="","",IF(OR($I34="",$P34=""),"",$I34+$P34)),"")</f>
        <v/>
      </c>
      <c r="T34" s="18" t="n"/>
      <c r="U34" s="20" t="n"/>
      <c r="V34" s="24">
        <f>IFERROR(IF(COUNTA($A34:$M34,$O34:$U34)=0,"",IF(OR($A34="",$B34="",$C34=""),"Identificação em falta",IF($T34="Anulado","Excluído",IF(COUNTIFS($A$6:$A$105,$A34,$B$6:$B$105,$B34)&gt;1,"Duplicado no período",IF($T34="","Estado em falta",IF($J34="","Base IRS em falta",IF($L34="","Base SS em falta",IF($K34="","Retenção IRS em falta",IF($Q34="","Outros descontos em falta",IF($N34="","Taxa SS trabalhador em falta",IF($P34="","Taxa SS entidade em falta",IF($R34&lt;0,"Líquido negativo","OK")))))))))))),"Erro")</f>
        <v/>
      </c>
      <c r="W34" s="25">
        <f>IFERROR(IF($B34="","",IF(AND($T34&lt;&gt;"Anulado",$V34="OK"),"Sim","Não")),"")</f>
        <v/>
      </c>
    </row>
    <row r="35" ht="32" customHeight="1">
      <c r="A35" s="39" t="n"/>
      <c r="B35" s="18" t="n"/>
      <c r="C35" s="18" t="n"/>
      <c r="D35" s="40" t="n"/>
      <c r="E35" s="20" t="n"/>
      <c r="F35" s="41" t="n"/>
      <c r="G35" s="41" t="n"/>
      <c r="H35" s="41" t="n"/>
      <c r="I35" s="42">
        <f>IFERROR(IF($B35="","",SUM($F35:$H35)),"")</f>
        <v/>
      </c>
      <c r="J35" s="41" t="n"/>
      <c r="K35" s="41" t="n"/>
      <c r="L35" s="41" t="n"/>
      <c r="M35" s="43" t="n"/>
      <c r="N35" s="42">
        <f>IFERROR(IF($B35="","",IF($L35="","",IF($M35&lt;&gt;"",$L35*$M35,IF('Parâmetros'!$B$4&lt;&gt;"",$L35*'Parâmetros'!$B$4,"")))),"")</f>
        <v/>
      </c>
      <c r="O35" s="43" t="n"/>
      <c r="P35" s="42">
        <f>IFERROR(IF($B35="","",IF($L35="","",IF($O35&lt;&gt;"",$L35*$O35,IF('Parâmetros'!$B$5&lt;&gt;"",$L35*'Parâmetros'!$B$5,"")))),"")</f>
        <v/>
      </c>
      <c r="Q35" s="41" t="n"/>
      <c r="R35" s="42">
        <f>IFERROR(IF($B35="","",IF(OR($I35="",$K35="",$N35="",$Q35=""),"",$I35-$K35-$N35-$Q35)),"")</f>
        <v/>
      </c>
      <c r="S35" s="42">
        <f>IFERROR(IF($B35="","",IF(OR($I35="",$P35=""),"",$I35+$P35)),"")</f>
        <v/>
      </c>
      <c r="T35" s="18" t="n"/>
      <c r="U35" s="20" t="n"/>
      <c r="V35" s="24">
        <f>IFERROR(IF(COUNTA($A35:$M35,$O35:$U35)=0,"",IF(OR($A35="",$B35="",$C35=""),"Identificação em falta",IF($T35="Anulado","Excluído",IF(COUNTIFS($A$6:$A$105,$A35,$B$6:$B$105,$B35)&gt;1,"Duplicado no período",IF($T35="","Estado em falta",IF($J35="","Base IRS em falta",IF($L35="","Base SS em falta",IF($K35="","Retenção IRS em falta",IF($Q35="","Outros descontos em falta",IF($N35="","Taxa SS trabalhador em falta",IF($P35="","Taxa SS entidade em falta",IF($R35&lt;0,"Líquido negativo","OK")))))))))))),"Erro")</f>
        <v/>
      </c>
      <c r="W35" s="25">
        <f>IFERROR(IF($B35="","",IF(AND($T35&lt;&gt;"Anulado",$V35="OK"),"Sim","Não")),"")</f>
        <v/>
      </c>
    </row>
    <row r="36" ht="32" customHeight="1">
      <c r="A36" s="39" t="n"/>
      <c r="B36" s="18" t="n"/>
      <c r="C36" s="18" t="n"/>
      <c r="D36" s="40" t="n"/>
      <c r="E36" s="20" t="n"/>
      <c r="F36" s="41" t="n"/>
      <c r="G36" s="41" t="n"/>
      <c r="H36" s="41" t="n"/>
      <c r="I36" s="42">
        <f>IFERROR(IF($B36="","",SUM($F36:$H36)),"")</f>
        <v/>
      </c>
      <c r="J36" s="41" t="n"/>
      <c r="K36" s="41" t="n"/>
      <c r="L36" s="41" t="n"/>
      <c r="M36" s="43" t="n"/>
      <c r="N36" s="42">
        <f>IFERROR(IF($B36="","",IF($L36="","",IF($M36&lt;&gt;"",$L36*$M36,IF('Parâmetros'!$B$4&lt;&gt;"",$L36*'Parâmetros'!$B$4,"")))),"")</f>
        <v/>
      </c>
      <c r="O36" s="43" t="n"/>
      <c r="P36" s="42">
        <f>IFERROR(IF($B36="","",IF($L36="","",IF($O36&lt;&gt;"",$L36*$O36,IF('Parâmetros'!$B$5&lt;&gt;"",$L36*'Parâmetros'!$B$5,"")))),"")</f>
        <v/>
      </c>
      <c r="Q36" s="41" t="n"/>
      <c r="R36" s="42">
        <f>IFERROR(IF($B36="","",IF(OR($I36="",$K36="",$N36="",$Q36=""),"",$I36-$K36-$N36-$Q36)),"")</f>
        <v/>
      </c>
      <c r="S36" s="42">
        <f>IFERROR(IF($B36="","",IF(OR($I36="",$P36=""),"",$I36+$P36)),"")</f>
        <v/>
      </c>
      <c r="T36" s="18" t="n"/>
      <c r="U36" s="20" t="n"/>
      <c r="V36" s="24">
        <f>IFERROR(IF(COUNTA($A36:$M36,$O36:$U36)=0,"",IF(OR($A36="",$B36="",$C36=""),"Identificação em falta",IF($T36="Anulado","Excluído",IF(COUNTIFS($A$6:$A$105,$A36,$B$6:$B$105,$B36)&gt;1,"Duplicado no período",IF($T36="","Estado em falta",IF($J36="","Base IRS em falta",IF($L36="","Base SS em falta",IF($K36="","Retenção IRS em falta",IF($Q36="","Outros descontos em falta",IF($N36="","Taxa SS trabalhador em falta",IF($P36="","Taxa SS entidade em falta",IF($R36&lt;0,"Líquido negativo","OK")))))))))))),"Erro")</f>
        <v/>
      </c>
      <c r="W36" s="25">
        <f>IFERROR(IF($B36="","",IF(AND($T36&lt;&gt;"Anulado",$V36="OK"),"Sim","Não")),"")</f>
        <v/>
      </c>
    </row>
    <row r="37" ht="32" customHeight="1">
      <c r="A37" s="39" t="n"/>
      <c r="B37" s="18" t="n"/>
      <c r="C37" s="18" t="n"/>
      <c r="D37" s="40" t="n"/>
      <c r="E37" s="20" t="n"/>
      <c r="F37" s="41" t="n"/>
      <c r="G37" s="41" t="n"/>
      <c r="H37" s="41" t="n"/>
      <c r="I37" s="42">
        <f>IFERROR(IF($B37="","",SUM($F37:$H37)),"")</f>
        <v/>
      </c>
      <c r="J37" s="41" t="n"/>
      <c r="K37" s="41" t="n"/>
      <c r="L37" s="41" t="n"/>
      <c r="M37" s="43" t="n"/>
      <c r="N37" s="42">
        <f>IFERROR(IF($B37="","",IF($L37="","",IF($M37&lt;&gt;"",$L37*$M37,IF('Parâmetros'!$B$4&lt;&gt;"",$L37*'Parâmetros'!$B$4,"")))),"")</f>
        <v/>
      </c>
      <c r="O37" s="43" t="n"/>
      <c r="P37" s="42">
        <f>IFERROR(IF($B37="","",IF($L37="","",IF($O37&lt;&gt;"",$L37*$O37,IF('Parâmetros'!$B$5&lt;&gt;"",$L37*'Parâmetros'!$B$5,"")))),"")</f>
        <v/>
      </c>
      <c r="Q37" s="41" t="n"/>
      <c r="R37" s="42">
        <f>IFERROR(IF($B37="","",IF(OR($I37="",$K37="",$N37="",$Q37=""),"",$I37-$K37-$N37-$Q37)),"")</f>
        <v/>
      </c>
      <c r="S37" s="42">
        <f>IFERROR(IF($B37="","",IF(OR($I37="",$P37=""),"",$I37+$P37)),"")</f>
        <v/>
      </c>
      <c r="T37" s="18" t="n"/>
      <c r="U37" s="20" t="n"/>
      <c r="V37" s="24">
        <f>IFERROR(IF(COUNTA($A37:$M37,$O37:$U37)=0,"",IF(OR($A37="",$B37="",$C37=""),"Identificação em falta",IF($T37="Anulado","Excluído",IF(COUNTIFS($A$6:$A$105,$A37,$B$6:$B$105,$B37)&gt;1,"Duplicado no período",IF($T37="","Estado em falta",IF($J37="","Base IRS em falta",IF($L37="","Base SS em falta",IF($K37="","Retenção IRS em falta",IF($Q37="","Outros descontos em falta",IF($N37="","Taxa SS trabalhador em falta",IF($P37="","Taxa SS entidade em falta",IF($R37&lt;0,"Líquido negativo","OK")))))))))))),"Erro")</f>
        <v/>
      </c>
      <c r="W37" s="25">
        <f>IFERROR(IF($B37="","",IF(AND($T37&lt;&gt;"Anulado",$V37="OK"),"Sim","Não")),"")</f>
        <v/>
      </c>
    </row>
    <row r="38" ht="32" customHeight="1">
      <c r="A38" s="39" t="n"/>
      <c r="B38" s="18" t="n"/>
      <c r="C38" s="18" t="n"/>
      <c r="D38" s="40" t="n"/>
      <c r="E38" s="20" t="n"/>
      <c r="F38" s="41" t="n"/>
      <c r="G38" s="41" t="n"/>
      <c r="H38" s="41" t="n"/>
      <c r="I38" s="42">
        <f>IFERROR(IF($B38="","",SUM($F38:$H38)),"")</f>
        <v/>
      </c>
      <c r="J38" s="41" t="n"/>
      <c r="K38" s="41" t="n"/>
      <c r="L38" s="41" t="n"/>
      <c r="M38" s="43" t="n"/>
      <c r="N38" s="42">
        <f>IFERROR(IF($B38="","",IF($L38="","",IF($M38&lt;&gt;"",$L38*$M38,IF('Parâmetros'!$B$4&lt;&gt;"",$L38*'Parâmetros'!$B$4,"")))),"")</f>
        <v/>
      </c>
      <c r="O38" s="43" t="n"/>
      <c r="P38" s="42">
        <f>IFERROR(IF($B38="","",IF($L38="","",IF($O38&lt;&gt;"",$L38*$O38,IF('Parâmetros'!$B$5&lt;&gt;"",$L38*'Parâmetros'!$B$5,"")))),"")</f>
        <v/>
      </c>
      <c r="Q38" s="41" t="n"/>
      <c r="R38" s="42">
        <f>IFERROR(IF($B38="","",IF(OR($I38="",$K38="",$N38="",$Q38=""),"",$I38-$K38-$N38-$Q38)),"")</f>
        <v/>
      </c>
      <c r="S38" s="42">
        <f>IFERROR(IF($B38="","",IF(OR($I38="",$P38=""),"",$I38+$P38)),"")</f>
        <v/>
      </c>
      <c r="T38" s="18" t="n"/>
      <c r="U38" s="20" t="n"/>
      <c r="V38" s="24">
        <f>IFERROR(IF(COUNTA($A38:$M38,$O38:$U38)=0,"",IF(OR($A38="",$B38="",$C38=""),"Identificação em falta",IF($T38="Anulado","Excluído",IF(COUNTIFS($A$6:$A$105,$A38,$B$6:$B$105,$B38)&gt;1,"Duplicado no período",IF($T38="","Estado em falta",IF($J38="","Base IRS em falta",IF($L38="","Base SS em falta",IF($K38="","Retenção IRS em falta",IF($Q38="","Outros descontos em falta",IF($N38="","Taxa SS trabalhador em falta",IF($P38="","Taxa SS entidade em falta",IF($R38&lt;0,"Líquido negativo","OK")))))))))))),"Erro")</f>
        <v/>
      </c>
      <c r="W38" s="25">
        <f>IFERROR(IF($B38="","",IF(AND($T38&lt;&gt;"Anulado",$V38="OK"),"Sim","Não")),"")</f>
        <v/>
      </c>
    </row>
    <row r="39" ht="32" customHeight="1">
      <c r="A39" s="39" t="n"/>
      <c r="B39" s="18" t="n"/>
      <c r="C39" s="18" t="n"/>
      <c r="D39" s="40" t="n"/>
      <c r="E39" s="20" t="n"/>
      <c r="F39" s="41" t="n"/>
      <c r="G39" s="41" t="n"/>
      <c r="H39" s="41" t="n"/>
      <c r="I39" s="42">
        <f>IFERROR(IF($B39="","",SUM($F39:$H39)),"")</f>
        <v/>
      </c>
      <c r="J39" s="41" t="n"/>
      <c r="K39" s="41" t="n"/>
      <c r="L39" s="41" t="n"/>
      <c r="M39" s="43" t="n"/>
      <c r="N39" s="42">
        <f>IFERROR(IF($B39="","",IF($L39="","",IF($M39&lt;&gt;"",$L39*$M39,IF('Parâmetros'!$B$4&lt;&gt;"",$L39*'Parâmetros'!$B$4,"")))),"")</f>
        <v/>
      </c>
      <c r="O39" s="43" t="n"/>
      <c r="P39" s="42">
        <f>IFERROR(IF($B39="","",IF($L39="","",IF($O39&lt;&gt;"",$L39*$O39,IF('Parâmetros'!$B$5&lt;&gt;"",$L39*'Parâmetros'!$B$5,"")))),"")</f>
        <v/>
      </c>
      <c r="Q39" s="41" t="n"/>
      <c r="R39" s="42">
        <f>IFERROR(IF($B39="","",IF(OR($I39="",$K39="",$N39="",$Q39=""),"",$I39-$K39-$N39-$Q39)),"")</f>
        <v/>
      </c>
      <c r="S39" s="42">
        <f>IFERROR(IF($B39="","",IF(OR($I39="",$P39=""),"",$I39+$P39)),"")</f>
        <v/>
      </c>
      <c r="T39" s="18" t="n"/>
      <c r="U39" s="20" t="n"/>
      <c r="V39" s="24">
        <f>IFERROR(IF(COUNTA($A39:$M39,$O39:$U39)=0,"",IF(OR($A39="",$B39="",$C39=""),"Identificação em falta",IF($T39="Anulado","Excluído",IF(COUNTIFS($A$6:$A$105,$A39,$B$6:$B$105,$B39)&gt;1,"Duplicado no período",IF($T39="","Estado em falta",IF($J39="","Base IRS em falta",IF($L39="","Base SS em falta",IF($K39="","Retenção IRS em falta",IF($Q39="","Outros descontos em falta",IF($N39="","Taxa SS trabalhador em falta",IF($P39="","Taxa SS entidade em falta",IF($R39&lt;0,"Líquido negativo","OK")))))))))))),"Erro")</f>
        <v/>
      </c>
      <c r="W39" s="25">
        <f>IFERROR(IF($B39="","",IF(AND($T39&lt;&gt;"Anulado",$V39="OK"),"Sim","Não")),"")</f>
        <v/>
      </c>
    </row>
    <row r="40" ht="32" customHeight="1">
      <c r="A40" s="39" t="n"/>
      <c r="B40" s="18" t="n"/>
      <c r="C40" s="18" t="n"/>
      <c r="D40" s="40" t="n"/>
      <c r="E40" s="20" t="n"/>
      <c r="F40" s="41" t="n"/>
      <c r="G40" s="41" t="n"/>
      <c r="H40" s="41" t="n"/>
      <c r="I40" s="42">
        <f>IFERROR(IF($B40="","",SUM($F40:$H40)),"")</f>
        <v/>
      </c>
      <c r="J40" s="41" t="n"/>
      <c r="K40" s="41" t="n"/>
      <c r="L40" s="41" t="n"/>
      <c r="M40" s="43" t="n"/>
      <c r="N40" s="42">
        <f>IFERROR(IF($B40="","",IF($L40="","",IF($M40&lt;&gt;"",$L40*$M40,IF('Parâmetros'!$B$4&lt;&gt;"",$L40*'Parâmetros'!$B$4,"")))),"")</f>
        <v/>
      </c>
      <c r="O40" s="43" t="n"/>
      <c r="P40" s="42">
        <f>IFERROR(IF($B40="","",IF($L40="","",IF($O40&lt;&gt;"",$L40*$O40,IF('Parâmetros'!$B$5&lt;&gt;"",$L40*'Parâmetros'!$B$5,"")))),"")</f>
        <v/>
      </c>
      <c r="Q40" s="41" t="n"/>
      <c r="R40" s="42">
        <f>IFERROR(IF($B40="","",IF(OR($I40="",$K40="",$N40="",$Q40=""),"",$I40-$K40-$N40-$Q40)),"")</f>
        <v/>
      </c>
      <c r="S40" s="42">
        <f>IFERROR(IF($B40="","",IF(OR($I40="",$P40=""),"",$I40+$P40)),"")</f>
        <v/>
      </c>
      <c r="T40" s="18" t="n"/>
      <c r="U40" s="20" t="n"/>
      <c r="V40" s="24">
        <f>IFERROR(IF(COUNTA($A40:$M40,$O40:$U40)=0,"",IF(OR($A40="",$B40="",$C40=""),"Identificação em falta",IF($T40="Anulado","Excluído",IF(COUNTIFS($A$6:$A$105,$A40,$B$6:$B$105,$B40)&gt;1,"Duplicado no período",IF($T40="","Estado em falta",IF($J40="","Base IRS em falta",IF($L40="","Base SS em falta",IF($K40="","Retenção IRS em falta",IF($Q40="","Outros descontos em falta",IF($N40="","Taxa SS trabalhador em falta",IF($P40="","Taxa SS entidade em falta",IF($R40&lt;0,"Líquido negativo","OK")))))))))))),"Erro")</f>
        <v/>
      </c>
      <c r="W40" s="25">
        <f>IFERROR(IF($B40="","",IF(AND($T40&lt;&gt;"Anulado",$V40="OK"),"Sim","Não")),"")</f>
        <v/>
      </c>
    </row>
    <row r="41" ht="32" customHeight="1">
      <c r="A41" s="39" t="n"/>
      <c r="B41" s="18" t="n"/>
      <c r="C41" s="18" t="n"/>
      <c r="D41" s="40" t="n"/>
      <c r="E41" s="20" t="n"/>
      <c r="F41" s="41" t="n"/>
      <c r="G41" s="41" t="n"/>
      <c r="H41" s="41" t="n"/>
      <c r="I41" s="42">
        <f>IFERROR(IF($B41="","",SUM($F41:$H41)),"")</f>
        <v/>
      </c>
      <c r="J41" s="41" t="n"/>
      <c r="K41" s="41" t="n"/>
      <c r="L41" s="41" t="n"/>
      <c r="M41" s="43" t="n"/>
      <c r="N41" s="42">
        <f>IFERROR(IF($B41="","",IF($L41="","",IF($M41&lt;&gt;"",$L41*$M41,IF('Parâmetros'!$B$4&lt;&gt;"",$L41*'Parâmetros'!$B$4,"")))),"")</f>
        <v/>
      </c>
      <c r="O41" s="43" t="n"/>
      <c r="P41" s="42">
        <f>IFERROR(IF($B41="","",IF($L41="","",IF($O41&lt;&gt;"",$L41*$O41,IF('Parâmetros'!$B$5&lt;&gt;"",$L41*'Parâmetros'!$B$5,"")))),"")</f>
        <v/>
      </c>
      <c r="Q41" s="41" t="n"/>
      <c r="R41" s="42">
        <f>IFERROR(IF($B41="","",IF(OR($I41="",$K41="",$N41="",$Q41=""),"",$I41-$K41-$N41-$Q41)),"")</f>
        <v/>
      </c>
      <c r="S41" s="42">
        <f>IFERROR(IF($B41="","",IF(OR($I41="",$P41=""),"",$I41+$P41)),"")</f>
        <v/>
      </c>
      <c r="T41" s="18" t="n"/>
      <c r="U41" s="20" t="n"/>
      <c r="V41" s="24">
        <f>IFERROR(IF(COUNTA($A41:$M41,$O41:$U41)=0,"",IF(OR($A41="",$B41="",$C41=""),"Identificação em falta",IF($T41="Anulado","Excluído",IF(COUNTIFS($A$6:$A$105,$A41,$B$6:$B$105,$B41)&gt;1,"Duplicado no período",IF($T41="","Estado em falta",IF($J41="","Base IRS em falta",IF($L41="","Base SS em falta",IF($K41="","Retenção IRS em falta",IF($Q41="","Outros descontos em falta",IF($N41="","Taxa SS trabalhador em falta",IF($P41="","Taxa SS entidade em falta",IF($R41&lt;0,"Líquido negativo","OK")))))))))))),"Erro")</f>
        <v/>
      </c>
      <c r="W41" s="25">
        <f>IFERROR(IF($B41="","",IF(AND($T41&lt;&gt;"Anulado",$V41="OK"),"Sim","Não")),"")</f>
        <v/>
      </c>
    </row>
    <row r="42" ht="32" customHeight="1">
      <c r="A42" s="39" t="n"/>
      <c r="B42" s="18" t="n"/>
      <c r="C42" s="18" t="n"/>
      <c r="D42" s="40" t="n"/>
      <c r="E42" s="20" t="n"/>
      <c r="F42" s="41" t="n"/>
      <c r="G42" s="41" t="n"/>
      <c r="H42" s="41" t="n"/>
      <c r="I42" s="42">
        <f>IFERROR(IF($B42="","",SUM($F42:$H42)),"")</f>
        <v/>
      </c>
      <c r="J42" s="41" t="n"/>
      <c r="K42" s="41" t="n"/>
      <c r="L42" s="41" t="n"/>
      <c r="M42" s="43" t="n"/>
      <c r="N42" s="42">
        <f>IFERROR(IF($B42="","",IF($L42="","",IF($M42&lt;&gt;"",$L42*$M42,IF('Parâmetros'!$B$4&lt;&gt;"",$L42*'Parâmetros'!$B$4,"")))),"")</f>
        <v/>
      </c>
      <c r="O42" s="43" t="n"/>
      <c r="P42" s="42">
        <f>IFERROR(IF($B42="","",IF($L42="","",IF($O42&lt;&gt;"",$L42*$O42,IF('Parâmetros'!$B$5&lt;&gt;"",$L42*'Parâmetros'!$B$5,"")))),"")</f>
        <v/>
      </c>
      <c r="Q42" s="41" t="n"/>
      <c r="R42" s="42">
        <f>IFERROR(IF($B42="","",IF(OR($I42="",$K42="",$N42="",$Q42=""),"",$I42-$K42-$N42-$Q42)),"")</f>
        <v/>
      </c>
      <c r="S42" s="42">
        <f>IFERROR(IF($B42="","",IF(OR($I42="",$P42=""),"",$I42+$P42)),"")</f>
        <v/>
      </c>
      <c r="T42" s="18" t="n"/>
      <c r="U42" s="20" t="n"/>
      <c r="V42" s="24">
        <f>IFERROR(IF(COUNTA($A42:$M42,$O42:$U42)=0,"",IF(OR($A42="",$B42="",$C42=""),"Identificação em falta",IF($T42="Anulado","Excluído",IF(COUNTIFS($A$6:$A$105,$A42,$B$6:$B$105,$B42)&gt;1,"Duplicado no período",IF($T42="","Estado em falta",IF($J42="","Base IRS em falta",IF($L42="","Base SS em falta",IF($K42="","Retenção IRS em falta",IF($Q42="","Outros descontos em falta",IF($N42="","Taxa SS trabalhador em falta",IF($P42="","Taxa SS entidade em falta",IF($R42&lt;0,"Líquido negativo","OK")))))))))))),"Erro")</f>
        <v/>
      </c>
      <c r="W42" s="25">
        <f>IFERROR(IF($B42="","",IF(AND($T42&lt;&gt;"Anulado",$V42="OK"),"Sim","Não")),"")</f>
        <v/>
      </c>
    </row>
    <row r="43" ht="32" customHeight="1">
      <c r="A43" s="39" t="n"/>
      <c r="B43" s="18" t="n"/>
      <c r="C43" s="18" t="n"/>
      <c r="D43" s="40" t="n"/>
      <c r="E43" s="20" t="n"/>
      <c r="F43" s="41" t="n"/>
      <c r="G43" s="41" t="n"/>
      <c r="H43" s="41" t="n"/>
      <c r="I43" s="42">
        <f>IFERROR(IF($B43="","",SUM($F43:$H43)),"")</f>
        <v/>
      </c>
      <c r="J43" s="41" t="n"/>
      <c r="K43" s="41" t="n"/>
      <c r="L43" s="41" t="n"/>
      <c r="M43" s="43" t="n"/>
      <c r="N43" s="42">
        <f>IFERROR(IF($B43="","",IF($L43="","",IF($M43&lt;&gt;"",$L43*$M43,IF('Parâmetros'!$B$4&lt;&gt;"",$L43*'Parâmetros'!$B$4,"")))),"")</f>
        <v/>
      </c>
      <c r="O43" s="43" t="n"/>
      <c r="P43" s="42">
        <f>IFERROR(IF($B43="","",IF($L43="","",IF($O43&lt;&gt;"",$L43*$O43,IF('Parâmetros'!$B$5&lt;&gt;"",$L43*'Parâmetros'!$B$5,"")))),"")</f>
        <v/>
      </c>
      <c r="Q43" s="41" t="n"/>
      <c r="R43" s="42">
        <f>IFERROR(IF($B43="","",IF(OR($I43="",$K43="",$N43="",$Q43=""),"",$I43-$K43-$N43-$Q43)),"")</f>
        <v/>
      </c>
      <c r="S43" s="42">
        <f>IFERROR(IF($B43="","",IF(OR($I43="",$P43=""),"",$I43+$P43)),"")</f>
        <v/>
      </c>
      <c r="T43" s="18" t="n"/>
      <c r="U43" s="20" t="n"/>
      <c r="V43" s="24">
        <f>IFERROR(IF(COUNTA($A43:$M43,$O43:$U43)=0,"",IF(OR($A43="",$B43="",$C43=""),"Identificação em falta",IF($T43="Anulado","Excluído",IF(COUNTIFS($A$6:$A$105,$A43,$B$6:$B$105,$B43)&gt;1,"Duplicado no período",IF($T43="","Estado em falta",IF($J43="","Base IRS em falta",IF($L43="","Base SS em falta",IF($K43="","Retenção IRS em falta",IF($Q43="","Outros descontos em falta",IF($N43="","Taxa SS trabalhador em falta",IF($P43="","Taxa SS entidade em falta",IF($R43&lt;0,"Líquido negativo","OK")))))))))))),"Erro")</f>
        <v/>
      </c>
      <c r="W43" s="25">
        <f>IFERROR(IF($B43="","",IF(AND($T43&lt;&gt;"Anulado",$V43="OK"),"Sim","Não")),"")</f>
        <v/>
      </c>
    </row>
    <row r="44" ht="32" customHeight="1">
      <c r="A44" s="39" t="n"/>
      <c r="B44" s="18" t="n"/>
      <c r="C44" s="18" t="n"/>
      <c r="D44" s="40" t="n"/>
      <c r="E44" s="20" t="n"/>
      <c r="F44" s="41" t="n"/>
      <c r="G44" s="41" t="n"/>
      <c r="H44" s="41" t="n"/>
      <c r="I44" s="42">
        <f>IFERROR(IF($B44="","",SUM($F44:$H44)),"")</f>
        <v/>
      </c>
      <c r="J44" s="41" t="n"/>
      <c r="K44" s="41" t="n"/>
      <c r="L44" s="41" t="n"/>
      <c r="M44" s="43" t="n"/>
      <c r="N44" s="42">
        <f>IFERROR(IF($B44="","",IF($L44="","",IF($M44&lt;&gt;"",$L44*$M44,IF('Parâmetros'!$B$4&lt;&gt;"",$L44*'Parâmetros'!$B$4,"")))),"")</f>
        <v/>
      </c>
      <c r="O44" s="43" t="n"/>
      <c r="P44" s="42">
        <f>IFERROR(IF($B44="","",IF($L44="","",IF($O44&lt;&gt;"",$L44*$O44,IF('Parâmetros'!$B$5&lt;&gt;"",$L44*'Parâmetros'!$B$5,"")))),"")</f>
        <v/>
      </c>
      <c r="Q44" s="41" t="n"/>
      <c r="R44" s="42">
        <f>IFERROR(IF($B44="","",IF(OR($I44="",$K44="",$N44="",$Q44=""),"",$I44-$K44-$N44-$Q44)),"")</f>
        <v/>
      </c>
      <c r="S44" s="42">
        <f>IFERROR(IF($B44="","",IF(OR($I44="",$P44=""),"",$I44+$P44)),"")</f>
        <v/>
      </c>
      <c r="T44" s="18" t="n"/>
      <c r="U44" s="20" t="n"/>
      <c r="V44" s="24">
        <f>IFERROR(IF(COUNTA($A44:$M44,$O44:$U44)=0,"",IF(OR($A44="",$B44="",$C44=""),"Identificação em falta",IF($T44="Anulado","Excluído",IF(COUNTIFS($A$6:$A$105,$A44,$B$6:$B$105,$B44)&gt;1,"Duplicado no período",IF($T44="","Estado em falta",IF($J44="","Base IRS em falta",IF($L44="","Base SS em falta",IF($K44="","Retenção IRS em falta",IF($Q44="","Outros descontos em falta",IF($N44="","Taxa SS trabalhador em falta",IF($P44="","Taxa SS entidade em falta",IF($R44&lt;0,"Líquido negativo","OK")))))))))))),"Erro")</f>
        <v/>
      </c>
      <c r="W44" s="25">
        <f>IFERROR(IF($B44="","",IF(AND($T44&lt;&gt;"Anulado",$V44="OK"),"Sim","Não")),"")</f>
        <v/>
      </c>
    </row>
    <row r="45" ht="32" customHeight="1">
      <c r="A45" s="39" t="n"/>
      <c r="B45" s="18" t="n"/>
      <c r="C45" s="18" t="n"/>
      <c r="D45" s="40" t="n"/>
      <c r="E45" s="20" t="n"/>
      <c r="F45" s="41" t="n"/>
      <c r="G45" s="41" t="n"/>
      <c r="H45" s="41" t="n"/>
      <c r="I45" s="42">
        <f>IFERROR(IF($B45="","",SUM($F45:$H45)),"")</f>
        <v/>
      </c>
      <c r="J45" s="41" t="n"/>
      <c r="K45" s="41" t="n"/>
      <c r="L45" s="41" t="n"/>
      <c r="M45" s="43" t="n"/>
      <c r="N45" s="42">
        <f>IFERROR(IF($B45="","",IF($L45="","",IF($M45&lt;&gt;"",$L45*$M45,IF('Parâmetros'!$B$4&lt;&gt;"",$L45*'Parâmetros'!$B$4,"")))),"")</f>
        <v/>
      </c>
      <c r="O45" s="43" t="n"/>
      <c r="P45" s="42">
        <f>IFERROR(IF($B45="","",IF($L45="","",IF($O45&lt;&gt;"",$L45*$O45,IF('Parâmetros'!$B$5&lt;&gt;"",$L45*'Parâmetros'!$B$5,"")))),"")</f>
        <v/>
      </c>
      <c r="Q45" s="41" t="n"/>
      <c r="R45" s="42">
        <f>IFERROR(IF($B45="","",IF(OR($I45="",$K45="",$N45="",$Q45=""),"",$I45-$K45-$N45-$Q45)),"")</f>
        <v/>
      </c>
      <c r="S45" s="42">
        <f>IFERROR(IF($B45="","",IF(OR($I45="",$P45=""),"",$I45+$P45)),"")</f>
        <v/>
      </c>
      <c r="T45" s="18" t="n"/>
      <c r="U45" s="20" t="n"/>
      <c r="V45" s="24">
        <f>IFERROR(IF(COUNTA($A45:$M45,$O45:$U45)=0,"",IF(OR($A45="",$B45="",$C45=""),"Identificação em falta",IF($T45="Anulado","Excluído",IF(COUNTIFS($A$6:$A$105,$A45,$B$6:$B$105,$B45)&gt;1,"Duplicado no período",IF($T45="","Estado em falta",IF($J45="","Base IRS em falta",IF($L45="","Base SS em falta",IF($K45="","Retenção IRS em falta",IF($Q45="","Outros descontos em falta",IF($N45="","Taxa SS trabalhador em falta",IF($P45="","Taxa SS entidade em falta",IF($R45&lt;0,"Líquido negativo","OK")))))))))))),"Erro")</f>
        <v/>
      </c>
      <c r="W45" s="25">
        <f>IFERROR(IF($B45="","",IF(AND($T45&lt;&gt;"Anulado",$V45="OK"),"Sim","Não")),"")</f>
        <v/>
      </c>
    </row>
    <row r="46" ht="32" customHeight="1">
      <c r="A46" s="39" t="n"/>
      <c r="B46" s="18" t="n"/>
      <c r="C46" s="18" t="n"/>
      <c r="D46" s="40" t="n"/>
      <c r="E46" s="20" t="n"/>
      <c r="F46" s="41" t="n"/>
      <c r="G46" s="41" t="n"/>
      <c r="H46" s="41" t="n"/>
      <c r="I46" s="42">
        <f>IFERROR(IF($B46="","",SUM($F46:$H46)),"")</f>
        <v/>
      </c>
      <c r="J46" s="41" t="n"/>
      <c r="K46" s="41" t="n"/>
      <c r="L46" s="41" t="n"/>
      <c r="M46" s="43" t="n"/>
      <c r="N46" s="42">
        <f>IFERROR(IF($B46="","",IF($L46="","",IF($M46&lt;&gt;"",$L46*$M46,IF('Parâmetros'!$B$4&lt;&gt;"",$L46*'Parâmetros'!$B$4,"")))),"")</f>
        <v/>
      </c>
      <c r="O46" s="43" t="n"/>
      <c r="P46" s="42">
        <f>IFERROR(IF($B46="","",IF($L46="","",IF($O46&lt;&gt;"",$L46*$O46,IF('Parâmetros'!$B$5&lt;&gt;"",$L46*'Parâmetros'!$B$5,"")))),"")</f>
        <v/>
      </c>
      <c r="Q46" s="41" t="n"/>
      <c r="R46" s="42">
        <f>IFERROR(IF($B46="","",IF(OR($I46="",$K46="",$N46="",$Q46=""),"",$I46-$K46-$N46-$Q46)),"")</f>
        <v/>
      </c>
      <c r="S46" s="42">
        <f>IFERROR(IF($B46="","",IF(OR($I46="",$P46=""),"",$I46+$P46)),"")</f>
        <v/>
      </c>
      <c r="T46" s="18" t="n"/>
      <c r="U46" s="20" t="n"/>
      <c r="V46" s="24">
        <f>IFERROR(IF(COUNTA($A46:$M46,$O46:$U46)=0,"",IF(OR($A46="",$B46="",$C46=""),"Identificação em falta",IF($T46="Anulado","Excluído",IF(COUNTIFS($A$6:$A$105,$A46,$B$6:$B$105,$B46)&gt;1,"Duplicado no período",IF($T46="","Estado em falta",IF($J46="","Base IRS em falta",IF($L46="","Base SS em falta",IF($K46="","Retenção IRS em falta",IF($Q46="","Outros descontos em falta",IF($N46="","Taxa SS trabalhador em falta",IF($P46="","Taxa SS entidade em falta",IF($R46&lt;0,"Líquido negativo","OK")))))))))))),"Erro")</f>
        <v/>
      </c>
      <c r="W46" s="25">
        <f>IFERROR(IF($B46="","",IF(AND($T46&lt;&gt;"Anulado",$V46="OK"),"Sim","Não")),"")</f>
        <v/>
      </c>
    </row>
    <row r="47" ht="32" customHeight="1">
      <c r="A47" s="39" t="n"/>
      <c r="B47" s="18" t="n"/>
      <c r="C47" s="18" t="n"/>
      <c r="D47" s="40" t="n"/>
      <c r="E47" s="20" t="n"/>
      <c r="F47" s="41" t="n"/>
      <c r="G47" s="41" t="n"/>
      <c r="H47" s="41" t="n"/>
      <c r="I47" s="42">
        <f>IFERROR(IF($B47="","",SUM($F47:$H47)),"")</f>
        <v/>
      </c>
      <c r="J47" s="41" t="n"/>
      <c r="K47" s="41" t="n"/>
      <c r="L47" s="41" t="n"/>
      <c r="M47" s="43" t="n"/>
      <c r="N47" s="42">
        <f>IFERROR(IF($B47="","",IF($L47="","",IF($M47&lt;&gt;"",$L47*$M47,IF('Parâmetros'!$B$4&lt;&gt;"",$L47*'Parâmetros'!$B$4,"")))),"")</f>
        <v/>
      </c>
      <c r="O47" s="43" t="n"/>
      <c r="P47" s="42">
        <f>IFERROR(IF($B47="","",IF($L47="","",IF($O47&lt;&gt;"",$L47*$O47,IF('Parâmetros'!$B$5&lt;&gt;"",$L47*'Parâmetros'!$B$5,"")))),"")</f>
        <v/>
      </c>
      <c r="Q47" s="41" t="n"/>
      <c r="R47" s="42">
        <f>IFERROR(IF($B47="","",IF(OR($I47="",$K47="",$N47="",$Q47=""),"",$I47-$K47-$N47-$Q47)),"")</f>
        <v/>
      </c>
      <c r="S47" s="42">
        <f>IFERROR(IF($B47="","",IF(OR($I47="",$P47=""),"",$I47+$P47)),"")</f>
        <v/>
      </c>
      <c r="T47" s="18" t="n"/>
      <c r="U47" s="20" t="n"/>
      <c r="V47" s="24">
        <f>IFERROR(IF(COUNTA($A47:$M47,$O47:$U47)=0,"",IF(OR($A47="",$B47="",$C47=""),"Identificação em falta",IF($T47="Anulado","Excluído",IF(COUNTIFS($A$6:$A$105,$A47,$B$6:$B$105,$B47)&gt;1,"Duplicado no período",IF($T47="","Estado em falta",IF($J47="","Base IRS em falta",IF($L47="","Base SS em falta",IF($K47="","Retenção IRS em falta",IF($Q47="","Outros descontos em falta",IF($N47="","Taxa SS trabalhador em falta",IF($P47="","Taxa SS entidade em falta",IF($R47&lt;0,"Líquido negativo","OK")))))))))))),"Erro")</f>
        <v/>
      </c>
      <c r="W47" s="25">
        <f>IFERROR(IF($B47="","",IF(AND($T47&lt;&gt;"Anulado",$V47="OK"),"Sim","Não")),"")</f>
        <v/>
      </c>
    </row>
    <row r="48" ht="32" customHeight="1">
      <c r="A48" s="39" t="n"/>
      <c r="B48" s="18" t="n"/>
      <c r="C48" s="18" t="n"/>
      <c r="D48" s="40" t="n"/>
      <c r="E48" s="20" t="n"/>
      <c r="F48" s="41" t="n"/>
      <c r="G48" s="41" t="n"/>
      <c r="H48" s="41" t="n"/>
      <c r="I48" s="42">
        <f>IFERROR(IF($B48="","",SUM($F48:$H48)),"")</f>
        <v/>
      </c>
      <c r="J48" s="41" t="n"/>
      <c r="K48" s="41" t="n"/>
      <c r="L48" s="41" t="n"/>
      <c r="M48" s="43" t="n"/>
      <c r="N48" s="42">
        <f>IFERROR(IF($B48="","",IF($L48="","",IF($M48&lt;&gt;"",$L48*$M48,IF('Parâmetros'!$B$4&lt;&gt;"",$L48*'Parâmetros'!$B$4,"")))),"")</f>
        <v/>
      </c>
      <c r="O48" s="43" t="n"/>
      <c r="P48" s="42">
        <f>IFERROR(IF($B48="","",IF($L48="","",IF($O48&lt;&gt;"",$L48*$O48,IF('Parâmetros'!$B$5&lt;&gt;"",$L48*'Parâmetros'!$B$5,"")))),"")</f>
        <v/>
      </c>
      <c r="Q48" s="41" t="n"/>
      <c r="R48" s="42">
        <f>IFERROR(IF($B48="","",IF(OR($I48="",$K48="",$N48="",$Q48=""),"",$I48-$K48-$N48-$Q48)),"")</f>
        <v/>
      </c>
      <c r="S48" s="42">
        <f>IFERROR(IF($B48="","",IF(OR($I48="",$P48=""),"",$I48+$P48)),"")</f>
        <v/>
      </c>
      <c r="T48" s="18" t="n"/>
      <c r="U48" s="20" t="n"/>
      <c r="V48" s="24">
        <f>IFERROR(IF(COUNTA($A48:$M48,$O48:$U48)=0,"",IF(OR($A48="",$B48="",$C48=""),"Identificação em falta",IF($T48="Anulado","Excluído",IF(COUNTIFS($A$6:$A$105,$A48,$B$6:$B$105,$B48)&gt;1,"Duplicado no período",IF($T48="","Estado em falta",IF($J48="","Base IRS em falta",IF($L48="","Base SS em falta",IF($K48="","Retenção IRS em falta",IF($Q48="","Outros descontos em falta",IF($N48="","Taxa SS trabalhador em falta",IF($P48="","Taxa SS entidade em falta",IF($R48&lt;0,"Líquido negativo","OK")))))))))))),"Erro")</f>
        <v/>
      </c>
      <c r="W48" s="25">
        <f>IFERROR(IF($B48="","",IF(AND($T48&lt;&gt;"Anulado",$V48="OK"),"Sim","Não")),"")</f>
        <v/>
      </c>
    </row>
    <row r="49" ht="32" customHeight="1">
      <c r="A49" s="39" t="n"/>
      <c r="B49" s="18" t="n"/>
      <c r="C49" s="18" t="n"/>
      <c r="D49" s="40" t="n"/>
      <c r="E49" s="20" t="n"/>
      <c r="F49" s="41" t="n"/>
      <c r="G49" s="41" t="n"/>
      <c r="H49" s="41" t="n"/>
      <c r="I49" s="42">
        <f>IFERROR(IF($B49="","",SUM($F49:$H49)),"")</f>
        <v/>
      </c>
      <c r="J49" s="41" t="n"/>
      <c r="K49" s="41" t="n"/>
      <c r="L49" s="41" t="n"/>
      <c r="M49" s="43" t="n"/>
      <c r="N49" s="42">
        <f>IFERROR(IF($B49="","",IF($L49="","",IF($M49&lt;&gt;"",$L49*$M49,IF('Parâmetros'!$B$4&lt;&gt;"",$L49*'Parâmetros'!$B$4,"")))),"")</f>
        <v/>
      </c>
      <c r="O49" s="43" t="n"/>
      <c r="P49" s="42">
        <f>IFERROR(IF($B49="","",IF($L49="","",IF($O49&lt;&gt;"",$L49*$O49,IF('Parâmetros'!$B$5&lt;&gt;"",$L49*'Parâmetros'!$B$5,"")))),"")</f>
        <v/>
      </c>
      <c r="Q49" s="41" t="n"/>
      <c r="R49" s="42">
        <f>IFERROR(IF($B49="","",IF(OR($I49="",$K49="",$N49="",$Q49=""),"",$I49-$K49-$N49-$Q49)),"")</f>
        <v/>
      </c>
      <c r="S49" s="42">
        <f>IFERROR(IF($B49="","",IF(OR($I49="",$P49=""),"",$I49+$P49)),"")</f>
        <v/>
      </c>
      <c r="T49" s="18" t="n"/>
      <c r="U49" s="20" t="n"/>
      <c r="V49" s="24">
        <f>IFERROR(IF(COUNTA($A49:$M49,$O49:$U49)=0,"",IF(OR($A49="",$B49="",$C49=""),"Identificação em falta",IF($T49="Anulado","Excluído",IF(COUNTIFS($A$6:$A$105,$A49,$B$6:$B$105,$B49)&gt;1,"Duplicado no período",IF($T49="","Estado em falta",IF($J49="","Base IRS em falta",IF($L49="","Base SS em falta",IF($K49="","Retenção IRS em falta",IF($Q49="","Outros descontos em falta",IF($N49="","Taxa SS trabalhador em falta",IF($P49="","Taxa SS entidade em falta",IF($R49&lt;0,"Líquido negativo","OK")))))))))))),"Erro")</f>
        <v/>
      </c>
      <c r="W49" s="25">
        <f>IFERROR(IF($B49="","",IF(AND($T49&lt;&gt;"Anulado",$V49="OK"),"Sim","Não")),"")</f>
        <v/>
      </c>
    </row>
    <row r="50" ht="32" customHeight="1">
      <c r="A50" s="39" t="n"/>
      <c r="B50" s="18" t="n"/>
      <c r="C50" s="18" t="n"/>
      <c r="D50" s="40" t="n"/>
      <c r="E50" s="20" t="n"/>
      <c r="F50" s="41" t="n"/>
      <c r="G50" s="41" t="n"/>
      <c r="H50" s="41" t="n"/>
      <c r="I50" s="42">
        <f>IFERROR(IF($B50="","",SUM($F50:$H50)),"")</f>
        <v/>
      </c>
      <c r="J50" s="41" t="n"/>
      <c r="K50" s="41" t="n"/>
      <c r="L50" s="41" t="n"/>
      <c r="M50" s="43" t="n"/>
      <c r="N50" s="42">
        <f>IFERROR(IF($B50="","",IF($L50="","",IF($M50&lt;&gt;"",$L50*$M50,IF('Parâmetros'!$B$4&lt;&gt;"",$L50*'Parâmetros'!$B$4,"")))),"")</f>
        <v/>
      </c>
      <c r="O50" s="43" t="n"/>
      <c r="P50" s="42">
        <f>IFERROR(IF($B50="","",IF($L50="","",IF($O50&lt;&gt;"",$L50*$O50,IF('Parâmetros'!$B$5&lt;&gt;"",$L50*'Parâmetros'!$B$5,"")))),"")</f>
        <v/>
      </c>
      <c r="Q50" s="41" t="n"/>
      <c r="R50" s="42">
        <f>IFERROR(IF($B50="","",IF(OR($I50="",$K50="",$N50="",$Q50=""),"",$I50-$K50-$N50-$Q50)),"")</f>
        <v/>
      </c>
      <c r="S50" s="42">
        <f>IFERROR(IF($B50="","",IF(OR($I50="",$P50=""),"",$I50+$P50)),"")</f>
        <v/>
      </c>
      <c r="T50" s="18" t="n"/>
      <c r="U50" s="20" t="n"/>
      <c r="V50" s="24">
        <f>IFERROR(IF(COUNTA($A50:$M50,$O50:$U50)=0,"",IF(OR($A50="",$B50="",$C50=""),"Identificação em falta",IF($T50="Anulado","Excluído",IF(COUNTIFS($A$6:$A$105,$A50,$B$6:$B$105,$B50)&gt;1,"Duplicado no período",IF($T50="","Estado em falta",IF($J50="","Base IRS em falta",IF($L50="","Base SS em falta",IF($K50="","Retenção IRS em falta",IF($Q50="","Outros descontos em falta",IF($N50="","Taxa SS trabalhador em falta",IF($P50="","Taxa SS entidade em falta",IF($R50&lt;0,"Líquido negativo","OK")))))))))))),"Erro")</f>
        <v/>
      </c>
      <c r="W50" s="25">
        <f>IFERROR(IF($B50="","",IF(AND($T50&lt;&gt;"Anulado",$V50="OK"),"Sim","Não")),"")</f>
        <v/>
      </c>
    </row>
    <row r="51" ht="32" customHeight="1">
      <c r="A51" s="39" t="n"/>
      <c r="B51" s="18" t="n"/>
      <c r="C51" s="18" t="n"/>
      <c r="D51" s="40" t="n"/>
      <c r="E51" s="20" t="n"/>
      <c r="F51" s="41" t="n"/>
      <c r="G51" s="41" t="n"/>
      <c r="H51" s="41" t="n"/>
      <c r="I51" s="42">
        <f>IFERROR(IF($B51="","",SUM($F51:$H51)),"")</f>
        <v/>
      </c>
      <c r="J51" s="41" t="n"/>
      <c r="K51" s="41" t="n"/>
      <c r="L51" s="41" t="n"/>
      <c r="M51" s="43" t="n"/>
      <c r="N51" s="42">
        <f>IFERROR(IF($B51="","",IF($L51="","",IF($M51&lt;&gt;"",$L51*$M51,IF('Parâmetros'!$B$4&lt;&gt;"",$L51*'Parâmetros'!$B$4,"")))),"")</f>
        <v/>
      </c>
      <c r="O51" s="43" t="n"/>
      <c r="P51" s="42">
        <f>IFERROR(IF($B51="","",IF($L51="","",IF($O51&lt;&gt;"",$L51*$O51,IF('Parâmetros'!$B$5&lt;&gt;"",$L51*'Parâmetros'!$B$5,"")))),"")</f>
        <v/>
      </c>
      <c r="Q51" s="41" t="n"/>
      <c r="R51" s="42">
        <f>IFERROR(IF($B51="","",IF(OR($I51="",$K51="",$N51="",$Q51=""),"",$I51-$K51-$N51-$Q51)),"")</f>
        <v/>
      </c>
      <c r="S51" s="42">
        <f>IFERROR(IF($B51="","",IF(OR($I51="",$P51=""),"",$I51+$P51)),"")</f>
        <v/>
      </c>
      <c r="T51" s="18" t="n"/>
      <c r="U51" s="20" t="n"/>
      <c r="V51" s="24">
        <f>IFERROR(IF(COUNTA($A51:$M51,$O51:$U51)=0,"",IF(OR($A51="",$B51="",$C51=""),"Identificação em falta",IF($T51="Anulado","Excluído",IF(COUNTIFS($A$6:$A$105,$A51,$B$6:$B$105,$B51)&gt;1,"Duplicado no período",IF($T51="","Estado em falta",IF($J51="","Base IRS em falta",IF($L51="","Base SS em falta",IF($K51="","Retenção IRS em falta",IF($Q51="","Outros descontos em falta",IF($N51="","Taxa SS trabalhador em falta",IF($P51="","Taxa SS entidade em falta",IF($R51&lt;0,"Líquido negativo","OK")))))))))))),"Erro")</f>
        <v/>
      </c>
      <c r="W51" s="25">
        <f>IFERROR(IF($B51="","",IF(AND($T51&lt;&gt;"Anulado",$V51="OK"),"Sim","Não")),"")</f>
        <v/>
      </c>
    </row>
    <row r="52" ht="32" customHeight="1">
      <c r="A52" s="39" t="n"/>
      <c r="B52" s="18" t="n"/>
      <c r="C52" s="18" t="n"/>
      <c r="D52" s="40" t="n"/>
      <c r="E52" s="20" t="n"/>
      <c r="F52" s="41" t="n"/>
      <c r="G52" s="41" t="n"/>
      <c r="H52" s="41" t="n"/>
      <c r="I52" s="42">
        <f>IFERROR(IF($B52="","",SUM($F52:$H52)),"")</f>
        <v/>
      </c>
      <c r="J52" s="41" t="n"/>
      <c r="K52" s="41" t="n"/>
      <c r="L52" s="41" t="n"/>
      <c r="M52" s="43" t="n"/>
      <c r="N52" s="42">
        <f>IFERROR(IF($B52="","",IF($L52="","",IF($M52&lt;&gt;"",$L52*$M52,IF('Parâmetros'!$B$4&lt;&gt;"",$L52*'Parâmetros'!$B$4,"")))),"")</f>
        <v/>
      </c>
      <c r="O52" s="43" t="n"/>
      <c r="P52" s="42">
        <f>IFERROR(IF($B52="","",IF($L52="","",IF($O52&lt;&gt;"",$L52*$O52,IF('Parâmetros'!$B$5&lt;&gt;"",$L52*'Parâmetros'!$B$5,"")))),"")</f>
        <v/>
      </c>
      <c r="Q52" s="41" t="n"/>
      <c r="R52" s="42">
        <f>IFERROR(IF($B52="","",IF(OR($I52="",$K52="",$N52="",$Q52=""),"",$I52-$K52-$N52-$Q52)),"")</f>
        <v/>
      </c>
      <c r="S52" s="42">
        <f>IFERROR(IF($B52="","",IF(OR($I52="",$P52=""),"",$I52+$P52)),"")</f>
        <v/>
      </c>
      <c r="T52" s="18" t="n"/>
      <c r="U52" s="20" t="n"/>
      <c r="V52" s="24">
        <f>IFERROR(IF(COUNTA($A52:$M52,$O52:$U52)=0,"",IF(OR($A52="",$B52="",$C52=""),"Identificação em falta",IF($T52="Anulado","Excluído",IF(COUNTIFS($A$6:$A$105,$A52,$B$6:$B$105,$B52)&gt;1,"Duplicado no período",IF($T52="","Estado em falta",IF($J52="","Base IRS em falta",IF($L52="","Base SS em falta",IF($K52="","Retenção IRS em falta",IF($Q52="","Outros descontos em falta",IF($N52="","Taxa SS trabalhador em falta",IF($P52="","Taxa SS entidade em falta",IF($R52&lt;0,"Líquido negativo","OK")))))))))))),"Erro")</f>
        <v/>
      </c>
      <c r="W52" s="25">
        <f>IFERROR(IF($B52="","",IF(AND($T52&lt;&gt;"Anulado",$V52="OK"),"Sim","Não")),"")</f>
        <v/>
      </c>
    </row>
    <row r="53" ht="32" customHeight="1">
      <c r="A53" s="39" t="n"/>
      <c r="B53" s="18" t="n"/>
      <c r="C53" s="18" t="n"/>
      <c r="D53" s="40" t="n"/>
      <c r="E53" s="20" t="n"/>
      <c r="F53" s="41" t="n"/>
      <c r="G53" s="41" t="n"/>
      <c r="H53" s="41" t="n"/>
      <c r="I53" s="42">
        <f>IFERROR(IF($B53="","",SUM($F53:$H53)),"")</f>
        <v/>
      </c>
      <c r="J53" s="41" t="n"/>
      <c r="K53" s="41" t="n"/>
      <c r="L53" s="41" t="n"/>
      <c r="M53" s="43" t="n"/>
      <c r="N53" s="42">
        <f>IFERROR(IF($B53="","",IF($L53="","",IF($M53&lt;&gt;"",$L53*$M53,IF('Parâmetros'!$B$4&lt;&gt;"",$L53*'Parâmetros'!$B$4,"")))),"")</f>
        <v/>
      </c>
      <c r="O53" s="43" t="n"/>
      <c r="P53" s="42">
        <f>IFERROR(IF($B53="","",IF($L53="","",IF($O53&lt;&gt;"",$L53*$O53,IF('Parâmetros'!$B$5&lt;&gt;"",$L53*'Parâmetros'!$B$5,"")))),"")</f>
        <v/>
      </c>
      <c r="Q53" s="41" t="n"/>
      <c r="R53" s="42">
        <f>IFERROR(IF($B53="","",IF(OR($I53="",$K53="",$N53="",$Q53=""),"",$I53-$K53-$N53-$Q53)),"")</f>
        <v/>
      </c>
      <c r="S53" s="42">
        <f>IFERROR(IF($B53="","",IF(OR($I53="",$P53=""),"",$I53+$P53)),"")</f>
        <v/>
      </c>
      <c r="T53" s="18" t="n"/>
      <c r="U53" s="20" t="n"/>
      <c r="V53" s="24">
        <f>IFERROR(IF(COUNTA($A53:$M53,$O53:$U53)=0,"",IF(OR($A53="",$B53="",$C53=""),"Identificação em falta",IF($T53="Anulado","Excluído",IF(COUNTIFS($A$6:$A$105,$A53,$B$6:$B$105,$B53)&gt;1,"Duplicado no período",IF($T53="","Estado em falta",IF($J53="","Base IRS em falta",IF($L53="","Base SS em falta",IF($K53="","Retenção IRS em falta",IF($Q53="","Outros descontos em falta",IF($N53="","Taxa SS trabalhador em falta",IF($P53="","Taxa SS entidade em falta",IF($R53&lt;0,"Líquido negativo","OK")))))))))))),"Erro")</f>
        <v/>
      </c>
      <c r="W53" s="25">
        <f>IFERROR(IF($B53="","",IF(AND($T53&lt;&gt;"Anulado",$V53="OK"),"Sim","Não")),"")</f>
        <v/>
      </c>
    </row>
    <row r="54" ht="32" customHeight="1">
      <c r="A54" s="39" t="n"/>
      <c r="B54" s="18" t="n"/>
      <c r="C54" s="18" t="n"/>
      <c r="D54" s="40" t="n"/>
      <c r="E54" s="20" t="n"/>
      <c r="F54" s="41" t="n"/>
      <c r="G54" s="41" t="n"/>
      <c r="H54" s="41" t="n"/>
      <c r="I54" s="42">
        <f>IFERROR(IF($B54="","",SUM($F54:$H54)),"")</f>
        <v/>
      </c>
      <c r="J54" s="41" t="n"/>
      <c r="K54" s="41" t="n"/>
      <c r="L54" s="41" t="n"/>
      <c r="M54" s="43" t="n"/>
      <c r="N54" s="42">
        <f>IFERROR(IF($B54="","",IF($L54="","",IF($M54&lt;&gt;"",$L54*$M54,IF('Parâmetros'!$B$4&lt;&gt;"",$L54*'Parâmetros'!$B$4,"")))),"")</f>
        <v/>
      </c>
      <c r="O54" s="43" t="n"/>
      <c r="P54" s="42">
        <f>IFERROR(IF($B54="","",IF($L54="","",IF($O54&lt;&gt;"",$L54*$O54,IF('Parâmetros'!$B$5&lt;&gt;"",$L54*'Parâmetros'!$B$5,"")))),"")</f>
        <v/>
      </c>
      <c r="Q54" s="41" t="n"/>
      <c r="R54" s="42">
        <f>IFERROR(IF($B54="","",IF(OR($I54="",$K54="",$N54="",$Q54=""),"",$I54-$K54-$N54-$Q54)),"")</f>
        <v/>
      </c>
      <c r="S54" s="42">
        <f>IFERROR(IF($B54="","",IF(OR($I54="",$P54=""),"",$I54+$P54)),"")</f>
        <v/>
      </c>
      <c r="T54" s="18" t="n"/>
      <c r="U54" s="20" t="n"/>
      <c r="V54" s="24">
        <f>IFERROR(IF(COUNTA($A54:$M54,$O54:$U54)=0,"",IF(OR($A54="",$B54="",$C54=""),"Identificação em falta",IF($T54="Anulado","Excluído",IF(COUNTIFS($A$6:$A$105,$A54,$B$6:$B$105,$B54)&gt;1,"Duplicado no período",IF($T54="","Estado em falta",IF($J54="","Base IRS em falta",IF($L54="","Base SS em falta",IF($K54="","Retenção IRS em falta",IF($Q54="","Outros descontos em falta",IF($N54="","Taxa SS trabalhador em falta",IF($P54="","Taxa SS entidade em falta",IF($R54&lt;0,"Líquido negativo","OK")))))))))))),"Erro")</f>
        <v/>
      </c>
      <c r="W54" s="25">
        <f>IFERROR(IF($B54="","",IF(AND($T54&lt;&gt;"Anulado",$V54="OK"),"Sim","Não")),"")</f>
        <v/>
      </c>
    </row>
    <row r="55" ht="32" customHeight="1">
      <c r="A55" s="39" t="n"/>
      <c r="B55" s="18" t="n"/>
      <c r="C55" s="18" t="n"/>
      <c r="D55" s="40" t="n"/>
      <c r="E55" s="20" t="n"/>
      <c r="F55" s="41" t="n"/>
      <c r="G55" s="41" t="n"/>
      <c r="H55" s="41" t="n"/>
      <c r="I55" s="42">
        <f>IFERROR(IF($B55="","",SUM($F55:$H55)),"")</f>
        <v/>
      </c>
      <c r="J55" s="41" t="n"/>
      <c r="K55" s="41" t="n"/>
      <c r="L55" s="41" t="n"/>
      <c r="M55" s="43" t="n"/>
      <c r="N55" s="42">
        <f>IFERROR(IF($B55="","",IF($L55="","",IF($M55&lt;&gt;"",$L55*$M55,IF('Parâmetros'!$B$4&lt;&gt;"",$L55*'Parâmetros'!$B$4,"")))),"")</f>
        <v/>
      </c>
      <c r="O55" s="43" t="n"/>
      <c r="P55" s="42">
        <f>IFERROR(IF($B55="","",IF($L55="","",IF($O55&lt;&gt;"",$L55*$O55,IF('Parâmetros'!$B$5&lt;&gt;"",$L55*'Parâmetros'!$B$5,"")))),"")</f>
        <v/>
      </c>
      <c r="Q55" s="41" t="n"/>
      <c r="R55" s="42">
        <f>IFERROR(IF($B55="","",IF(OR($I55="",$K55="",$N55="",$Q55=""),"",$I55-$K55-$N55-$Q55)),"")</f>
        <v/>
      </c>
      <c r="S55" s="42">
        <f>IFERROR(IF($B55="","",IF(OR($I55="",$P55=""),"",$I55+$P55)),"")</f>
        <v/>
      </c>
      <c r="T55" s="18" t="n"/>
      <c r="U55" s="20" t="n"/>
      <c r="V55" s="24">
        <f>IFERROR(IF(COUNTA($A55:$M55,$O55:$U55)=0,"",IF(OR($A55="",$B55="",$C55=""),"Identificação em falta",IF($T55="Anulado","Excluído",IF(COUNTIFS($A$6:$A$105,$A55,$B$6:$B$105,$B55)&gt;1,"Duplicado no período",IF($T55="","Estado em falta",IF($J55="","Base IRS em falta",IF($L55="","Base SS em falta",IF($K55="","Retenção IRS em falta",IF($Q55="","Outros descontos em falta",IF($N55="","Taxa SS trabalhador em falta",IF($P55="","Taxa SS entidade em falta",IF($R55&lt;0,"Líquido negativo","OK")))))))))))),"Erro")</f>
        <v/>
      </c>
      <c r="W55" s="25">
        <f>IFERROR(IF($B55="","",IF(AND($T55&lt;&gt;"Anulado",$V55="OK"),"Sim","Não")),"")</f>
        <v/>
      </c>
    </row>
    <row r="56" ht="32" customHeight="1">
      <c r="A56" s="39" t="n"/>
      <c r="B56" s="18" t="n"/>
      <c r="C56" s="18" t="n"/>
      <c r="D56" s="40" t="n"/>
      <c r="E56" s="20" t="n"/>
      <c r="F56" s="41" t="n"/>
      <c r="G56" s="41" t="n"/>
      <c r="H56" s="41" t="n"/>
      <c r="I56" s="42">
        <f>IFERROR(IF($B56="","",SUM($F56:$H56)),"")</f>
        <v/>
      </c>
      <c r="J56" s="41" t="n"/>
      <c r="K56" s="41" t="n"/>
      <c r="L56" s="41" t="n"/>
      <c r="M56" s="43" t="n"/>
      <c r="N56" s="42">
        <f>IFERROR(IF($B56="","",IF($L56="","",IF($M56&lt;&gt;"",$L56*$M56,IF('Parâmetros'!$B$4&lt;&gt;"",$L56*'Parâmetros'!$B$4,"")))),"")</f>
        <v/>
      </c>
      <c r="O56" s="43" t="n"/>
      <c r="P56" s="42">
        <f>IFERROR(IF($B56="","",IF($L56="","",IF($O56&lt;&gt;"",$L56*$O56,IF('Parâmetros'!$B$5&lt;&gt;"",$L56*'Parâmetros'!$B$5,"")))),"")</f>
        <v/>
      </c>
      <c r="Q56" s="41" t="n"/>
      <c r="R56" s="42">
        <f>IFERROR(IF($B56="","",IF(OR($I56="",$K56="",$N56="",$Q56=""),"",$I56-$K56-$N56-$Q56)),"")</f>
        <v/>
      </c>
      <c r="S56" s="42">
        <f>IFERROR(IF($B56="","",IF(OR($I56="",$P56=""),"",$I56+$P56)),"")</f>
        <v/>
      </c>
      <c r="T56" s="18" t="n"/>
      <c r="U56" s="20" t="n"/>
      <c r="V56" s="24">
        <f>IFERROR(IF(COUNTA($A56:$M56,$O56:$U56)=0,"",IF(OR($A56="",$B56="",$C56=""),"Identificação em falta",IF($T56="Anulado","Excluído",IF(COUNTIFS($A$6:$A$105,$A56,$B$6:$B$105,$B56)&gt;1,"Duplicado no período",IF($T56="","Estado em falta",IF($J56="","Base IRS em falta",IF($L56="","Base SS em falta",IF($K56="","Retenção IRS em falta",IF($Q56="","Outros descontos em falta",IF($N56="","Taxa SS trabalhador em falta",IF($P56="","Taxa SS entidade em falta",IF($R56&lt;0,"Líquido negativo","OK")))))))))))),"Erro")</f>
        <v/>
      </c>
      <c r="W56" s="25">
        <f>IFERROR(IF($B56="","",IF(AND($T56&lt;&gt;"Anulado",$V56="OK"),"Sim","Não")),"")</f>
        <v/>
      </c>
    </row>
    <row r="57" ht="32" customHeight="1">
      <c r="A57" s="39" t="n"/>
      <c r="B57" s="18" t="n"/>
      <c r="C57" s="18" t="n"/>
      <c r="D57" s="40" t="n"/>
      <c r="E57" s="20" t="n"/>
      <c r="F57" s="41" t="n"/>
      <c r="G57" s="41" t="n"/>
      <c r="H57" s="41" t="n"/>
      <c r="I57" s="42">
        <f>IFERROR(IF($B57="","",SUM($F57:$H57)),"")</f>
        <v/>
      </c>
      <c r="J57" s="41" t="n"/>
      <c r="K57" s="41" t="n"/>
      <c r="L57" s="41" t="n"/>
      <c r="M57" s="43" t="n"/>
      <c r="N57" s="42">
        <f>IFERROR(IF($B57="","",IF($L57="","",IF($M57&lt;&gt;"",$L57*$M57,IF('Parâmetros'!$B$4&lt;&gt;"",$L57*'Parâmetros'!$B$4,"")))),"")</f>
        <v/>
      </c>
      <c r="O57" s="43" t="n"/>
      <c r="P57" s="42">
        <f>IFERROR(IF($B57="","",IF($L57="","",IF($O57&lt;&gt;"",$L57*$O57,IF('Parâmetros'!$B$5&lt;&gt;"",$L57*'Parâmetros'!$B$5,"")))),"")</f>
        <v/>
      </c>
      <c r="Q57" s="41" t="n"/>
      <c r="R57" s="42">
        <f>IFERROR(IF($B57="","",IF(OR($I57="",$K57="",$N57="",$Q57=""),"",$I57-$K57-$N57-$Q57)),"")</f>
        <v/>
      </c>
      <c r="S57" s="42">
        <f>IFERROR(IF($B57="","",IF(OR($I57="",$P57=""),"",$I57+$P57)),"")</f>
        <v/>
      </c>
      <c r="T57" s="18" t="n"/>
      <c r="U57" s="20" t="n"/>
      <c r="V57" s="24">
        <f>IFERROR(IF(COUNTA($A57:$M57,$O57:$U57)=0,"",IF(OR($A57="",$B57="",$C57=""),"Identificação em falta",IF($T57="Anulado","Excluído",IF(COUNTIFS($A$6:$A$105,$A57,$B$6:$B$105,$B57)&gt;1,"Duplicado no período",IF($T57="","Estado em falta",IF($J57="","Base IRS em falta",IF($L57="","Base SS em falta",IF($K57="","Retenção IRS em falta",IF($Q57="","Outros descontos em falta",IF($N57="","Taxa SS trabalhador em falta",IF($P57="","Taxa SS entidade em falta",IF($R57&lt;0,"Líquido negativo","OK")))))))))))),"Erro")</f>
        <v/>
      </c>
      <c r="W57" s="25">
        <f>IFERROR(IF($B57="","",IF(AND($T57&lt;&gt;"Anulado",$V57="OK"),"Sim","Não")),"")</f>
        <v/>
      </c>
    </row>
    <row r="58" ht="32" customHeight="1">
      <c r="A58" s="39" t="n"/>
      <c r="B58" s="18" t="n"/>
      <c r="C58" s="18" t="n"/>
      <c r="D58" s="40" t="n"/>
      <c r="E58" s="20" t="n"/>
      <c r="F58" s="41" t="n"/>
      <c r="G58" s="41" t="n"/>
      <c r="H58" s="41" t="n"/>
      <c r="I58" s="42">
        <f>IFERROR(IF($B58="","",SUM($F58:$H58)),"")</f>
        <v/>
      </c>
      <c r="J58" s="41" t="n"/>
      <c r="K58" s="41" t="n"/>
      <c r="L58" s="41" t="n"/>
      <c r="M58" s="43" t="n"/>
      <c r="N58" s="42">
        <f>IFERROR(IF($B58="","",IF($L58="","",IF($M58&lt;&gt;"",$L58*$M58,IF('Parâmetros'!$B$4&lt;&gt;"",$L58*'Parâmetros'!$B$4,"")))),"")</f>
        <v/>
      </c>
      <c r="O58" s="43" t="n"/>
      <c r="P58" s="42">
        <f>IFERROR(IF($B58="","",IF($L58="","",IF($O58&lt;&gt;"",$L58*$O58,IF('Parâmetros'!$B$5&lt;&gt;"",$L58*'Parâmetros'!$B$5,"")))),"")</f>
        <v/>
      </c>
      <c r="Q58" s="41" t="n"/>
      <c r="R58" s="42">
        <f>IFERROR(IF($B58="","",IF(OR($I58="",$K58="",$N58="",$Q58=""),"",$I58-$K58-$N58-$Q58)),"")</f>
        <v/>
      </c>
      <c r="S58" s="42">
        <f>IFERROR(IF($B58="","",IF(OR($I58="",$P58=""),"",$I58+$P58)),"")</f>
        <v/>
      </c>
      <c r="T58" s="18" t="n"/>
      <c r="U58" s="20" t="n"/>
      <c r="V58" s="24">
        <f>IFERROR(IF(COUNTA($A58:$M58,$O58:$U58)=0,"",IF(OR($A58="",$B58="",$C58=""),"Identificação em falta",IF($T58="Anulado","Excluído",IF(COUNTIFS($A$6:$A$105,$A58,$B$6:$B$105,$B58)&gt;1,"Duplicado no período",IF($T58="","Estado em falta",IF($J58="","Base IRS em falta",IF($L58="","Base SS em falta",IF($K58="","Retenção IRS em falta",IF($Q58="","Outros descontos em falta",IF($N58="","Taxa SS trabalhador em falta",IF($P58="","Taxa SS entidade em falta",IF($R58&lt;0,"Líquido negativo","OK")))))))))))),"Erro")</f>
        <v/>
      </c>
      <c r="W58" s="25">
        <f>IFERROR(IF($B58="","",IF(AND($T58&lt;&gt;"Anulado",$V58="OK"),"Sim","Não")),"")</f>
        <v/>
      </c>
    </row>
    <row r="59" ht="32" customHeight="1">
      <c r="A59" s="39" t="n"/>
      <c r="B59" s="18" t="n"/>
      <c r="C59" s="18" t="n"/>
      <c r="D59" s="40" t="n"/>
      <c r="E59" s="20" t="n"/>
      <c r="F59" s="41" t="n"/>
      <c r="G59" s="41" t="n"/>
      <c r="H59" s="41" t="n"/>
      <c r="I59" s="42">
        <f>IFERROR(IF($B59="","",SUM($F59:$H59)),"")</f>
        <v/>
      </c>
      <c r="J59" s="41" t="n"/>
      <c r="K59" s="41" t="n"/>
      <c r="L59" s="41" t="n"/>
      <c r="M59" s="43" t="n"/>
      <c r="N59" s="42">
        <f>IFERROR(IF($B59="","",IF($L59="","",IF($M59&lt;&gt;"",$L59*$M59,IF('Parâmetros'!$B$4&lt;&gt;"",$L59*'Parâmetros'!$B$4,"")))),"")</f>
        <v/>
      </c>
      <c r="O59" s="43" t="n"/>
      <c r="P59" s="42">
        <f>IFERROR(IF($B59="","",IF($L59="","",IF($O59&lt;&gt;"",$L59*$O59,IF('Parâmetros'!$B$5&lt;&gt;"",$L59*'Parâmetros'!$B$5,"")))),"")</f>
        <v/>
      </c>
      <c r="Q59" s="41" t="n"/>
      <c r="R59" s="42">
        <f>IFERROR(IF($B59="","",IF(OR($I59="",$K59="",$N59="",$Q59=""),"",$I59-$K59-$N59-$Q59)),"")</f>
        <v/>
      </c>
      <c r="S59" s="42">
        <f>IFERROR(IF($B59="","",IF(OR($I59="",$P59=""),"",$I59+$P59)),"")</f>
        <v/>
      </c>
      <c r="T59" s="18" t="n"/>
      <c r="U59" s="20" t="n"/>
      <c r="V59" s="24">
        <f>IFERROR(IF(COUNTA($A59:$M59,$O59:$U59)=0,"",IF(OR($A59="",$B59="",$C59=""),"Identificação em falta",IF($T59="Anulado","Excluído",IF(COUNTIFS($A$6:$A$105,$A59,$B$6:$B$105,$B59)&gt;1,"Duplicado no período",IF($T59="","Estado em falta",IF($J59="","Base IRS em falta",IF($L59="","Base SS em falta",IF($K59="","Retenção IRS em falta",IF($Q59="","Outros descontos em falta",IF($N59="","Taxa SS trabalhador em falta",IF($P59="","Taxa SS entidade em falta",IF($R59&lt;0,"Líquido negativo","OK")))))))))))),"Erro")</f>
        <v/>
      </c>
      <c r="W59" s="25">
        <f>IFERROR(IF($B59="","",IF(AND($T59&lt;&gt;"Anulado",$V59="OK"),"Sim","Não")),"")</f>
        <v/>
      </c>
    </row>
    <row r="60" ht="32" customHeight="1">
      <c r="A60" s="39" t="n"/>
      <c r="B60" s="18" t="n"/>
      <c r="C60" s="18" t="n"/>
      <c r="D60" s="40" t="n"/>
      <c r="E60" s="20" t="n"/>
      <c r="F60" s="41" t="n"/>
      <c r="G60" s="41" t="n"/>
      <c r="H60" s="41" t="n"/>
      <c r="I60" s="42">
        <f>IFERROR(IF($B60="","",SUM($F60:$H60)),"")</f>
        <v/>
      </c>
      <c r="J60" s="41" t="n"/>
      <c r="K60" s="41" t="n"/>
      <c r="L60" s="41" t="n"/>
      <c r="M60" s="43" t="n"/>
      <c r="N60" s="42">
        <f>IFERROR(IF($B60="","",IF($L60="","",IF($M60&lt;&gt;"",$L60*$M60,IF('Parâmetros'!$B$4&lt;&gt;"",$L60*'Parâmetros'!$B$4,"")))),"")</f>
        <v/>
      </c>
      <c r="O60" s="43" t="n"/>
      <c r="P60" s="42">
        <f>IFERROR(IF($B60="","",IF($L60="","",IF($O60&lt;&gt;"",$L60*$O60,IF('Parâmetros'!$B$5&lt;&gt;"",$L60*'Parâmetros'!$B$5,"")))),"")</f>
        <v/>
      </c>
      <c r="Q60" s="41" t="n"/>
      <c r="R60" s="42">
        <f>IFERROR(IF($B60="","",IF(OR($I60="",$K60="",$N60="",$Q60=""),"",$I60-$K60-$N60-$Q60)),"")</f>
        <v/>
      </c>
      <c r="S60" s="42">
        <f>IFERROR(IF($B60="","",IF(OR($I60="",$P60=""),"",$I60+$P60)),"")</f>
        <v/>
      </c>
      <c r="T60" s="18" t="n"/>
      <c r="U60" s="20" t="n"/>
      <c r="V60" s="24">
        <f>IFERROR(IF(COUNTA($A60:$M60,$O60:$U60)=0,"",IF(OR($A60="",$B60="",$C60=""),"Identificação em falta",IF($T60="Anulado","Excluído",IF(COUNTIFS($A$6:$A$105,$A60,$B$6:$B$105,$B60)&gt;1,"Duplicado no período",IF($T60="","Estado em falta",IF($J60="","Base IRS em falta",IF($L60="","Base SS em falta",IF($K60="","Retenção IRS em falta",IF($Q60="","Outros descontos em falta",IF($N60="","Taxa SS trabalhador em falta",IF($P60="","Taxa SS entidade em falta",IF($R60&lt;0,"Líquido negativo","OK")))))))))))),"Erro")</f>
        <v/>
      </c>
      <c r="W60" s="25">
        <f>IFERROR(IF($B60="","",IF(AND($T60&lt;&gt;"Anulado",$V60="OK"),"Sim","Não")),"")</f>
        <v/>
      </c>
    </row>
    <row r="61" ht="32" customHeight="1">
      <c r="A61" s="39" t="n"/>
      <c r="B61" s="18" t="n"/>
      <c r="C61" s="18" t="n"/>
      <c r="D61" s="40" t="n"/>
      <c r="E61" s="20" t="n"/>
      <c r="F61" s="41" t="n"/>
      <c r="G61" s="41" t="n"/>
      <c r="H61" s="41" t="n"/>
      <c r="I61" s="42">
        <f>IFERROR(IF($B61="","",SUM($F61:$H61)),"")</f>
        <v/>
      </c>
      <c r="J61" s="41" t="n"/>
      <c r="K61" s="41" t="n"/>
      <c r="L61" s="41" t="n"/>
      <c r="M61" s="43" t="n"/>
      <c r="N61" s="42">
        <f>IFERROR(IF($B61="","",IF($L61="","",IF($M61&lt;&gt;"",$L61*$M61,IF('Parâmetros'!$B$4&lt;&gt;"",$L61*'Parâmetros'!$B$4,"")))),"")</f>
        <v/>
      </c>
      <c r="O61" s="43" t="n"/>
      <c r="P61" s="42">
        <f>IFERROR(IF($B61="","",IF($L61="","",IF($O61&lt;&gt;"",$L61*$O61,IF('Parâmetros'!$B$5&lt;&gt;"",$L61*'Parâmetros'!$B$5,"")))),"")</f>
        <v/>
      </c>
      <c r="Q61" s="41" t="n"/>
      <c r="R61" s="42">
        <f>IFERROR(IF($B61="","",IF(OR($I61="",$K61="",$N61="",$Q61=""),"",$I61-$K61-$N61-$Q61)),"")</f>
        <v/>
      </c>
      <c r="S61" s="42">
        <f>IFERROR(IF($B61="","",IF(OR($I61="",$P61=""),"",$I61+$P61)),"")</f>
        <v/>
      </c>
      <c r="T61" s="18" t="n"/>
      <c r="U61" s="20" t="n"/>
      <c r="V61" s="24">
        <f>IFERROR(IF(COUNTA($A61:$M61,$O61:$U61)=0,"",IF(OR($A61="",$B61="",$C61=""),"Identificação em falta",IF($T61="Anulado","Excluído",IF(COUNTIFS($A$6:$A$105,$A61,$B$6:$B$105,$B61)&gt;1,"Duplicado no período",IF($T61="","Estado em falta",IF($J61="","Base IRS em falta",IF($L61="","Base SS em falta",IF($K61="","Retenção IRS em falta",IF($Q61="","Outros descontos em falta",IF($N61="","Taxa SS trabalhador em falta",IF($P61="","Taxa SS entidade em falta",IF($R61&lt;0,"Líquido negativo","OK")))))))))))),"Erro")</f>
        <v/>
      </c>
      <c r="W61" s="25">
        <f>IFERROR(IF($B61="","",IF(AND($T61&lt;&gt;"Anulado",$V61="OK"),"Sim","Não")),"")</f>
        <v/>
      </c>
    </row>
    <row r="62" ht="32" customHeight="1">
      <c r="A62" s="39" t="n"/>
      <c r="B62" s="18" t="n"/>
      <c r="C62" s="18" t="n"/>
      <c r="D62" s="40" t="n"/>
      <c r="E62" s="20" t="n"/>
      <c r="F62" s="41" t="n"/>
      <c r="G62" s="41" t="n"/>
      <c r="H62" s="41" t="n"/>
      <c r="I62" s="42">
        <f>IFERROR(IF($B62="","",SUM($F62:$H62)),"")</f>
        <v/>
      </c>
      <c r="J62" s="41" t="n"/>
      <c r="K62" s="41" t="n"/>
      <c r="L62" s="41" t="n"/>
      <c r="M62" s="43" t="n"/>
      <c r="N62" s="42">
        <f>IFERROR(IF($B62="","",IF($L62="","",IF($M62&lt;&gt;"",$L62*$M62,IF('Parâmetros'!$B$4&lt;&gt;"",$L62*'Parâmetros'!$B$4,"")))),"")</f>
        <v/>
      </c>
      <c r="O62" s="43" t="n"/>
      <c r="P62" s="42">
        <f>IFERROR(IF($B62="","",IF($L62="","",IF($O62&lt;&gt;"",$L62*$O62,IF('Parâmetros'!$B$5&lt;&gt;"",$L62*'Parâmetros'!$B$5,"")))),"")</f>
        <v/>
      </c>
      <c r="Q62" s="41" t="n"/>
      <c r="R62" s="42">
        <f>IFERROR(IF($B62="","",IF(OR($I62="",$K62="",$N62="",$Q62=""),"",$I62-$K62-$N62-$Q62)),"")</f>
        <v/>
      </c>
      <c r="S62" s="42">
        <f>IFERROR(IF($B62="","",IF(OR($I62="",$P62=""),"",$I62+$P62)),"")</f>
        <v/>
      </c>
      <c r="T62" s="18" t="n"/>
      <c r="U62" s="20" t="n"/>
      <c r="V62" s="24">
        <f>IFERROR(IF(COUNTA($A62:$M62,$O62:$U62)=0,"",IF(OR($A62="",$B62="",$C62=""),"Identificação em falta",IF($T62="Anulado","Excluído",IF(COUNTIFS($A$6:$A$105,$A62,$B$6:$B$105,$B62)&gt;1,"Duplicado no período",IF($T62="","Estado em falta",IF($J62="","Base IRS em falta",IF($L62="","Base SS em falta",IF($K62="","Retenção IRS em falta",IF($Q62="","Outros descontos em falta",IF($N62="","Taxa SS trabalhador em falta",IF($P62="","Taxa SS entidade em falta",IF($R62&lt;0,"Líquido negativo","OK")))))))))))),"Erro")</f>
        <v/>
      </c>
      <c r="W62" s="25">
        <f>IFERROR(IF($B62="","",IF(AND($T62&lt;&gt;"Anulado",$V62="OK"),"Sim","Não")),"")</f>
        <v/>
      </c>
    </row>
    <row r="63" ht="32" customHeight="1">
      <c r="A63" s="39" t="n"/>
      <c r="B63" s="18" t="n"/>
      <c r="C63" s="18" t="n"/>
      <c r="D63" s="40" t="n"/>
      <c r="E63" s="20" t="n"/>
      <c r="F63" s="41" t="n"/>
      <c r="G63" s="41" t="n"/>
      <c r="H63" s="41" t="n"/>
      <c r="I63" s="42">
        <f>IFERROR(IF($B63="","",SUM($F63:$H63)),"")</f>
        <v/>
      </c>
      <c r="J63" s="41" t="n"/>
      <c r="K63" s="41" t="n"/>
      <c r="L63" s="41" t="n"/>
      <c r="M63" s="43" t="n"/>
      <c r="N63" s="42">
        <f>IFERROR(IF($B63="","",IF($L63="","",IF($M63&lt;&gt;"",$L63*$M63,IF('Parâmetros'!$B$4&lt;&gt;"",$L63*'Parâmetros'!$B$4,"")))),"")</f>
        <v/>
      </c>
      <c r="O63" s="43" t="n"/>
      <c r="P63" s="42">
        <f>IFERROR(IF($B63="","",IF($L63="","",IF($O63&lt;&gt;"",$L63*$O63,IF('Parâmetros'!$B$5&lt;&gt;"",$L63*'Parâmetros'!$B$5,"")))),"")</f>
        <v/>
      </c>
      <c r="Q63" s="41" t="n"/>
      <c r="R63" s="42">
        <f>IFERROR(IF($B63="","",IF(OR($I63="",$K63="",$N63="",$Q63=""),"",$I63-$K63-$N63-$Q63)),"")</f>
        <v/>
      </c>
      <c r="S63" s="42">
        <f>IFERROR(IF($B63="","",IF(OR($I63="",$P63=""),"",$I63+$P63)),"")</f>
        <v/>
      </c>
      <c r="T63" s="18" t="n"/>
      <c r="U63" s="20" t="n"/>
      <c r="V63" s="24">
        <f>IFERROR(IF(COUNTA($A63:$M63,$O63:$U63)=0,"",IF(OR($A63="",$B63="",$C63=""),"Identificação em falta",IF($T63="Anulado","Excluído",IF(COUNTIFS($A$6:$A$105,$A63,$B$6:$B$105,$B63)&gt;1,"Duplicado no período",IF($T63="","Estado em falta",IF($J63="","Base IRS em falta",IF($L63="","Base SS em falta",IF($K63="","Retenção IRS em falta",IF($Q63="","Outros descontos em falta",IF($N63="","Taxa SS trabalhador em falta",IF($P63="","Taxa SS entidade em falta",IF($R63&lt;0,"Líquido negativo","OK")))))))))))),"Erro")</f>
        <v/>
      </c>
      <c r="W63" s="25">
        <f>IFERROR(IF($B63="","",IF(AND($T63&lt;&gt;"Anulado",$V63="OK"),"Sim","Não")),"")</f>
        <v/>
      </c>
    </row>
    <row r="64" ht="32" customHeight="1">
      <c r="A64" s="39" t="n"/>
      <c r="B64" s="18" t="n"/>
      <c r="C64" s="18" t="n"/>
      <c r="D64" s="40" t="n"/>
      <c r="E64" s="20" t="n"/>
      <c r="F64" s="41" t="n"/>
      <c r="G64" s="41" t="n"/>
      <c r="H64" s="41" t="n"/>
      <c r="I64" s="42">
        <f>IFERROR(IF($B64="","",SUM($F64:$H64)),"")</f>
        <v/>
      </c>
      <c r="J64" s="41" t="n"/>
      <c r="K64" s="41" t="n"/>
      <c r="L64" s="41" t="n"/>
      <c r="M64" s="43" t="n"/>
      <c r="N64" s="42">
        <f>IFERROR(IF($B64="","",IF($L64="","",IF($M64&lt;&gt;"",$L64*$M64,IF('Parâmetros'!$B$4&lt;&gt;"",$L64*'Parâmetros'!$B$4,"")))),"")</f>
        <v/>
      </c>
      <c r="O64" s="43" t="n"/>
      <c r="P64" s="42">
        <f>IFERROR(IF($B64="","",IF($L64="","",IF($O64&lt;&gt;"",$L64*$O64,IF('Parâmetros'!$B$5&lt;&gt;"",$L64*'Parâmetros'!$B$5,"")))),"")</f>
        <v/>
      </c>
      <c r="Q64" s="41" t="n"/>
      <c r="R64" s="42">
        <f>IFERROR(IF($B64="","",IF(OR($I64="",$K64="",$N64="",$Q64=""),"",$I64-$K64-$N64-$Q64)),"")</f>
        <v/>
      </c>
      <c r="S64" s="42">
        <f>IFERROR(IF($B64="","",IF(OR($I64="",$P64=""),"",$I64+$P64)),"")</f>
        <v/>
      </c>
      <c r="T64" s="18" t="n"/>
      <c r="U64" s="20" t="n"/>
      <c r="V64" s="24">
        <f>IFERROR(IF(COUNTA($A64:$M64,$O64:$U64)=0,"",IF(OR($A64="",$B64="",$C64=""),"Identificação em falta",IF($T64="Anulado","Excluído",IF(COUNTIFS($A$6:$A$105,$A64,$B$6:$B$105,$B64)&gt;1,"Duplicado no período",IF($T64="","Estado em falta",IF($J64="","Base IRS em falta",IF($L64="","Base SS em falta",IF($K64="","Retenção IRS em falta",IF($Q64="","Outros descontos em falta",IF($N64="","Taxa SS trabalhador em falta",IF($P64="","Taxa SS entidade em falta",IF($R64&lt;0,"Líquido negativo","OK")))))))))))),"Erro")</f>
        <v/>
      </c>
      <c r="W64" s="25">
        <f>IFERROR(IF($B64="","",IF(AND($T64&lt;&gt;"Anulado",$V64="OK"),"Sim","Não")),"")</f>
        <v/>
      </c>
    </row>
    <row r="65" ht="32" customHeight="1">
      <c r="A65" s="39" t="n"/>
      <c r="B65" s="18" t="n"/>
      <c r="C65" s="18" t="n"/>
      <c r="D65" s="40" t="n"/>
      <c r="E65" s="20" t="n"/>
      <c r="F65" s="41" t="n"/>
      <c r="G65" s="41" t="n"/>
      <c r="H65" s="41" t="n"/>
      <c r="I65" s="42">
        <f>IFERROR(IF($B65="","",SUM($F65:$H65)),"")</f>
        <v/>
      </c>
      <c r="J65" s="41" t="n"/>
      <c r="K65" s="41" t="n"/>
      <c r="L65" s="41" t="n"/>
      <c r="M65" s="43" t="n"/>
      <c r="N65" s="42">
        <f>IFERROR(IF($B65="","",IF($L65="","",IF($M65&lt;&gt;"",$L65*$M65,IF('Parâmetros'!$B$4&lt;&gt;"",$L65*'Parâmetros'!$B$4,"")))),"")</f>
        <v/>
      </c>
      <c r="O65" s="43" t="n"/>
      <c r="P65" s="42">
        <f>IFERROR(IF($B65="","",IF($L65="","",IF($O65&lt;&gt;"",$L65*$O65,IF('Parâmetros'!$B$5&lt;&gt;"",$L65*'Parâmetros'!$B$5,"")))),"")</f>
        <v/>
      </c>
      <c r="Q65" s="41" t="n"/>
      <c r="R65" s="42">
        <f>IFERROR(IF($B65="","",IF(OR($I65="",$K65="",$N65="",$Q65=""),"",$I65-$K65-$N65-$Q65)),"")</f>
        <v/>
      </c>
      <c r="S65" s="42">
        <f>IFERROR(IF($B65="","",IF(OR($I65="",$P65=""),"",$I65+$P65)),"")</f>
        <v/>
      </c>
      <c r="T65" s="18" t="n"/>
      <c r="U65" s="20" t="n"/>
      <c r="V65" s="24">
        <f>IFERROR(IF(COUNTA($A65:$M65,$O65:$U65)=0,"",IF(OR($A65="",$B65="",$C65=""),"Identificação em falta",IF($T65="Anulado","Excluído",IF(COUNTIFS($A$6:$A$105,$A65,$B$6:$B$105,$B65)&gt;1,"Duplicado no período",IF($T65="","Estado em falta",IF($J65="","Base IRS em falta",IF($L65="","Base SS em falta",IF($K65="","Retenção IRS em falta",IF($Q65="","Outros descontos em falta",IF($N65="","Taxa SS trabalhador em falta",IF($P65="","Taxa SS entidade em falta",IF($R65&lt;0,"Líquido negativo","OK")))))))))))),"Erro")</f>
        <v/>
      </c>
      <c r="W65" s="25">
        <f>IFERROR(IF($B65="","",IF(AND($T65&lt;&gt;"Anulado",$V65="OK"),"Sim","Não")),"")</f>
        <v/>
      </c>
    </row>
    <row r="66" ht="32" customHeight="1">
      <c r="A66" s="39" t="n"/>
      <c r="B66" s="18" t="n"/>
      <c r="C66" s="18" t="n"/>
      <c r="D66" s="40" t="n"/>
      <c r="E66" s="20" t="n"/>
      <c r="F66" s="41" t="n"/>
      <c r="G66" s="41" t="n"/>
      <c r="H66" s="41" t="n"/>
      <c r="I66" s="42">
        <f>IFERROR(IF($B66="","",SUM($F66:$H66)),"")</f>
        <v/>
      </c>
      <c r="J66" s="41" t="n"/>
      <c r="K66" s="41" t="n"/>
      <c r="L66" s="41" t="n"/>
      <c r="M66" s="43" t="n"/>
      <c r="N66" s="42">
        <f>IFERROR(IF($B66="","",IF($L66="","",IF($M66&lt;&gt;"",$L66*$M66,IF('Parâmetros'!$B$4&lt;&gt;"",$L66*'Parâmetros'!$B$4,"")))),"")</f>
        <v/>
      </c>
      <c r="O66" s="43" t="n"/>
      <c r="P66" s="42">
        <f>IFERROR(IF($B66="","",IF($L66="","",IF($O66&lt;&gt;"",$L66*$O66,IF('Parâmetros'!$B$5&lt;&gt;"",$L66*'Parâmetros'!$B$5,"")))),"")</f>
        <v/>
      </c>
      <c r="Q66" s="41" t="n"/>
      <c r="R66" s="42">
        <f>IFERROR(IF($B66="","",IF(OR($I66="",$K66="",$N66="",$Q66=""),"",$I66-$K66-$N66-$Q66)),"")</f>
        <v/>
      </c>
      <c r="S66" s="42">
        <f>IFERROR(IF($B66="","",IF(OR($I66="",$P66=""),"",$I66+$P66)),"")</f>
        <v/>
      </c>
      <c r="T66" s="18" t="n"/>
      <c r="U66" s="20" t="n"/>
      <c r="V66" s="24">
        <f>IFERROR(IF(COUNTA($A66:$M66,$O66:$U66)=0,"",IF(OR($A66="",$B66="",$C66=""),"Identificação em falta",IF($T66="Anulado","Excluído",IF(COUNTIFS($A$6:$A$105,$A66,$B$6:$B$105,$B66)&gt;1,"Duplicado no período",IF($T66="","Estado em falta",IF($J66="","Base IRS em falta",IF($L66="","Base SS em falta",IF($K66="","Retenção IRS em falta",IF($Q66="","Outros descontos em falta",IF($N66="","Taxa SS trabalhador em falta",IF($P66="","Taxa SS entidade em falta",IF($R66&lt;0,"Líquido negativo","OK")))))))))))),"Erro")</f>
        <v/>
      </c>
      <c r="W66" s="25">
        <f>IFERROR(IF($B66="","",IF(AND($T66&lt;&gt;"Anulado",$V66="OK"),"Sim","Não")),"")</f>
        <v/>
      </c>
    </row>
    <row r="67" ht="32" customHeight="1">
      <c r="A67" s="39" t="n"/>
      <c r="B67" s="18" t="n"/>
      <c r="C67" s="18" t="n"/>
      <c r="D67" s="40" t="n"/>
      <c r="E67" s="20" t="n"/>
      <c r="F67" s="41" t="n"/>
      <c r="G67" s="41" t="n"/>
      <c r="H67" s="41" t="n"/>
      <c r="I67" s="42">
        <f>IFERROR(IF($B67="","",SUM($F67:$H67)),"")</f>
        <v/>
      </c>
      <c r="J67" s="41" t="n"/>
      <c r="K67" s="41" t="n"/>
      <c r="L67" s="41" t="n"/>
      <c r="M67" s="43" t="n"/>
      <c r="N67" s="42">
        <f>IFERROR(IF($B67="","",IF($L67="","",IF($M67&lt;&gt;"",$L67*$M67,IF('Parâmetros'!$B$4&lt;&gt;"",$L67*'Parâmetros'!$B$4,"")))),"")</f>
        <v/>
      </c>
      <c r="O67" s="43" t="n"/>
      <c r="P67" s="42">
        <f>IFERROR(IF($B67="","",IF($L67="","",IF($O67&lt;&gt;"",$L67*$O67,IF('Parâmetros'!$B$5&lt;&gt;"",$L67*'Parâmetros'!$B$5,"")))),"")</f>
        <v/>
      </c>
      <c r="Q67" s="41" t="n"/>
      <c r="R67" s="42">
        <f>IFERROR(IF($B67="","",IF(OR($I67="",$K67="",$N67="",$Q67=""),"",$I67-$K67-$N67-$Q67)),"")</f>
        <v/>
      </c>
      <c r="S67" s="42">
        <f>IFERROR(IF($B67="","",IF(OR($I67="",$P67=""),"",$I67+$P67)),"")</f>
        <v/>
      </c>
      <c r="T67" s="18" t="n"/>
      <c r="U67" s="20" t="n"/>
      <c r="V67" s="24">
        <f>IFERROR(IF(COUNTA($A67:$M67,$O67:$U67)=0,"",IF(OR($A67="",$B67="",$C67=""),"Identificação em falta",IF($T67="Anulado","Excluído",IF(COUNTIFS($A$6:$A$105,$A67,$B$6:$B$105,$B67)&gt;1,"Duplicado no período",IF($T67="","Estado em falta",IF($J67="","Base IRS em falta",IF($L67="","Base SS em falta",IF($K67="","Retenção IRS em falta",IF($Q67="","Outros descontos em falta",IF($N67="","Taxa SS trabalhador em falta",IF($P67="","Taxa SS entidade em falta",IF($R67&lt;0,"Líquido negativo","OK")))))))))))),"Erro")</f>
        <v/>
      </c>
      <c r="W67" s="25">
        <f>IFERROR(IF($B67="","",IF(AND($T67&lt;&gt;"Anulado",$V67="OK"),"Sim","Não")),"")</f>
        <v/>
      </c>
    </row>
    <row r="68" ht="32" customHeight="1">
      <c r="A68" s="39" t="n"/>
      <c r="B68" s="18" t="n"/>
      <c r="C68" s="18" t="n"/>
      <c r="D68" s="40" t="n"/>
      <c r="E68" s="20" t="n"/>
      <c r="F68" s="41" t="n"/>
      <c r="G68" s="41" t="n"/>
      <c r="H68" s="41" t="n"/>
      <c r="I68" s="42">
        <f>IFERROR(IF($B68="","",SUM($F68:$H68)),"")</f>
        <v/>
      </c>
      <c r="J68" s="41" t="n"/>
      <c r="K68" s="41" t="n"/>
      <c r="L68" s="41" t="n"/>
      <c r="M68" s="43" t="n"/>
      <c r="N68" s="42">
        <f>IFERROR(IF($B68="","",IF($L68="","",IF($M68&lt;&gt;"",$L68*$M68,IF('Parâmetros'!$B$4&lt;&gt;"",$L68*'Parâmetros'!$B$4,"")))),"")</f>
        <v/>
      </c>
      <c r="O68" s="43" t="n"/>
      <c r="P68" s="42">
        <f>IFERROR(IF($B68="","",IF($L68="","",IF($O68&lt;&gt;"",$L68*$O68,IF('Parâmetros'!$B$5&lt;&gt;"",$L68*'Parâmetros'!$B$5,"")))),"")</f>
        <v/>
      </c>
      <c r="Q68" s="41" t="n"/>
      <c r="R68" s="42">
        <f>IFERROR(IF($B68="","",IF(OR($I68="",$K68="",$N68="",$Q68=""),"",$I68-$K68-$N68-$Q68)),"")</f>
        <v/>
      </c>
      <c r="S68" s="42">
        <f>IFERROR(IF($B68="","",IF(OR($I68="",$P68=""),"",$I68+$P68)),"")</f>
        <v/>
      </c>
      <c r="T68" s="18" t="n"/>
      <c r="U68" s="20" t="n"/>
      <c r="V68" s="24">
        <f>IFERROR(IF(COUNTA($A68:$M68,$O68:$U68)=0,"",IF(OR($A68="",$B68="",$C68=""),"Identificação em falta",IF($T68="Anulado","Excluído",IF(COUNTIFS($A$6:$A$105,$A68,$B$6:$B$105,$B68)&gt;1,"Duplicado no período",IF($T68="","Estado em falta",IF($J68="","Base IRS em falta",IF($L68="","Base SS em falta",IF($K68="","Retenção IRS em falta",IF($Q68="","Outros descontos em falta",IF($N68="","Taxa SS trabalhador em falta",IF($P68="","Taxa SS entidade em falta",IF($R68&lt;0,"Líquido negativo","OK")))))))))))),"Erro")</f>
        <v/>
      </c>
      <c r="W68" s="25">
        <f>IFERROR(IF($B68="","",IF(AND($T68&lt;&gt;"Anulado",$V68="OK"),"Sim","Não")),"")</f>
        <v/>
      </c>
    </row>
    <row r="69" ht="32" customHeight="1">
      <c r="A69" s="39" t="n"/>
      <c r="B69" s="18" t="n"/>
      <c r="C69" s="18" t="n"/>
      <c r="D69" s="40" t="n"/>
      <c r="E69" s="20" t="n"/>
      <c r="F69" s="41" t="n"/>
      <c r="G69" s="41" t="n"/>
      <c r="H69" s="41" t="n"/>
      <c r="I69" s="42">
        <f>IFERROR(IF($B69="","",SUM($F69:$H69)),"")</f>
        <v/>
      </c>
      <c r="J69" s="41" t="n"/>
      <c r="K69" s="41" t="n"/>
      <c r="L69" s="41" t="n"/>
      <c r="M69" s="43" t="n"/>
      <c r="N69" s="42">
        <f>IFERROR(IF($B69="","",IF($L69="","",IF($M69&lt;&gt;"",$L69*$M69,IF('Parâmetros'!$B$4&lt;&gt;"",$L69*'Parâmetros'!$B$4,"")))),"")</f>
        <v/>
      </c>
      <c r="O69" s="43" t="n"/>
      <c r="P69" s="42">
        <f>IFERROR(IF($B69="","",IF($L69="","",IF($O69&lt;&gt;"",$L69*$O69,IF('Parâmetros'!$B$5&lt;&gt;"",$L69*'Parâmetros'!$B$5,"")))),"")</f>
        <v/>
      </c>
      <c r="Q69" s="41" t="n"/>
      <c r="R69" s="42">
        <f>IFERROR(IF($B69="","",IF(OR($I69="",$K69="",$N69="",$Q69=""),"",$I69-$K69-$N69-$Q69)),"")</f>
        <v/>
      </c>
      <c r="S69" s="42">
        <f>IFERROR(IF($B69="","",IF(OR($I69="",$P69=""),"",$I69+$P69)),"")</f>
        <v/>
      </c>
      <c r="T69" s="18" t="n"/>
      <c r="U69" s="20" t="n"/>
      <c r="V69" s="24">
        <f>IFERROR(IF(COUNTA($A69:$M69,$O69:$U69)=0,"",IF(OR($A69="",$B69="",$C69=""),"Identificação em falta",IF($T69="Anulado","Excluído",IF(COUNTIFS($A$6:$A$105,$A69,$B$6:$B$105,$B69)&gt;1,"Duplicado no período",IF($T69="","Estado em falta",IF($J69="","Base IRS em falta",IF($L69="","Base SS em falta",IF($K69="","Retenção IRS em falta",IF($Q69="","Outros descontos em falta",IF($N69="","Taxa SS trabalhador em falta",IF($P69="","Taxa SS entidade em falta",IF($R69&lt;0,"Líquido negativo","OK")))))))))))),"Erro")</f>
        <v/>
      </c>
      <c r="W69" s="25">
        <f>IFERROR(IF($B69="","",IF(AND($T69&lt;&gt;"Anulado",$V69="OK"),"Sim","Não")),"")</f>
        <v/>
      </c>
    </row>
    <row r="70" ht="32" customHeight="1">
      <c r="A70" s="39" t="n"/>
      <c r="B70" s="18" t="n"/>
      <c r="C70" s="18" t="n"/>
      <c r="D70" s="40" t="n"/>
      <c r="E70" s="20" t="n"/>
      <c r="F70" s="41" t="n"/>
      <c r="G70" s="41" t="n"/>
      <c r="H70" s="41" t="n"/>
      <c r="I70" s="42">
        <f>IFERROR(IF($B70="","",SUM($F70:$H70)),"")</f>
        <v/>
      </c>
      <c r="J70" s="41" t="n"/>
      <c r="K70" s="41" t="n"/>
      <c r="L70" s="41" t="n"/>
      <c r="M70" s="43" t="n"/>
      <c r="N70" s="42">
        <f>IFERROR(IF($B70="","",IF($L70="","",IF($M70&lt;&gt;"",$L70*$M70,IF('Parâmetros'!$B$4&lt;&gt;"",$L70*'Parâmetros'!$B$4,"")))),"")</f>
        <v/>
      </c>
      <c r="O70" s="43" t="n"/>
      <c r="P70" s="42">
        <f>IFERROR(IF($B70="","",IF($L70="","",IF($O70&lt;&gt;"",$L70*$O70,IF('Parâmetros'!$B$5&lt;&gt;"",$L70*'Parâmetros'!$B$5,"")))),"")</f>
        <v/>
      </c>
      <c r="Q70" s="41" t="n"/>
      <c r="R70" s="42">
        <f>IFERROR(IF($B70="","",IF(OR($I70="",$K70="",$N70="",$Q70=""),"",$I70-$K70-$N70-$Q70)),"")</f>
        <v/>
      </c>
      <c r="S70" s="42">
        <f>IFERROR(IF($B70="","",IF(OR($I70="",$P70=""),"",$I70+$P70)),"")</f>
        <v/>
      </c>
      <c r="T70" s="18" t="n"/>
      <c r="U70" s="20" t="n"/>
      <c r="V70" s="24">
        <f>IFERROR(IF(COUNTA($A70:$M70,$O70:$U70)=0,"",IF(OR($A70="",$B70="",$C70=""),"Identificação em falta",IF($T70="Anulado","Excluído",IF(COUNTIFS($A$6:$A$105,$A70,$B$6:$B$105,$B70)&gt;1,"Duplicado no período",IF($T70="","Estado em falta",IF($J70="","Base IRS em falta",IF($L70="","Base SS em falta",IF($K70="","Retenção IRS em falta",IF($Q70="","Outros descontos em falta",IF($N70="","Taxa SS trabalhador em falta",IF($P70="","Taxa SS entidade em falta",IF($R70&lt;0,"Líquido negativo","OK")))))))))))),"Erro")</f>
        <v/>
      </c>
      <c r="W70" s="25">
        <f>IFERROR(IF($B70="","",IF(AND($T70&lt;&gt;"Anulado",$V70="OK"),"Sim","Não")),"")</f>
        <v/>
      </c>
    </row>
    <row r="71" ht="32" customHeight="1">
      <c r="A71" s="39" t="n"/>
      <c r="B71" s="18" t="n"/>
      <c r="C71" s="18" t="n"/>
      <c r="D71" s="40" t="n"/>
      <c r="E71" s="20" t="n"/>
      <c r="F71" s="41" t="n"/>
      <c r="G71" s="41" t="n"/>
      <c r="H71" s="41" t="n"/>
      <c r="I71" s="42">
        <f>IFERROR(IF($B71="","",SUM($F71:$H71)),"")</f>
        <v/>
      </c>
      <c r="J71" s="41" t="n"/>
      <c r="K71" s="41" t="n"/>
      <c r="L71" s="41" t="n"/>
      <c r="M71" s="43" t="n"/>
      <c r="N71" s="42">
        <f>IFERROR(IF($B71="","",IF($L71="","",IF($M71&lt;&gt;"",$L71*$M71,IF('Parâmetros'!$B$4&lt;&gt;"",$L71*'Parâmetros'!$B$4,"")))),"")</f>
        <v/>
      </c>
      <c r="O71" s="43" t="n"/>
      <c r="P71" s="42">
        <f>IFERROR(IF($B71="","",IF($L71="","",IF($O71&lt;&gt;"",$L71*$O71,IF('Parâmetros'!$B$5&lt;&gt;"",$L71*'Parâmetros'!$B$5,"")))),"")</f>
        <v/>
      </c>
      <c r="Q71" s="41" t="n"/>
      <c r="R71" s="42">
        <f>IFERROR(IF($B71="","",IF(OR($I71="",$K71="",$N71="",$Q71=""),"",$I71-$K71-$N71-$Q71)),"")</f>
        <v/>
      </c>
      <c r="S71" s="42">
        <f>IFERROR(IF($B71="","",IF(OR($I71="",$P71=""),"",$I71+$P71)),"")</f>
        <v/>
      </c>
      <c r="T71" s="18" t="n"/>
      <c r="U71" s="20" t="n"/>
      <c r="V71" s="24">
        <f>IFERROR(IF(COUNTA($A71:$M71,$O71:$U71)=0,"",IF(OR($A71="",$B71="",$C71=""),"Identificação em falta",IF($T71="Anulado","Excluído",IF(COUNTIFS($A$6:$A$105,$A71,$B$6:$B$105,$B71)&gt;1,"Duplicado no período",IF($T71="","Estado em falta",IF($J71="","Base IRS em falta",IF($L71="","Base SS em falta",IF($K71="","Retenção IRS em falta",IF($Q71="","Outros descontos em falta",IF($N71="","Taxa SS trabalhador em falta",IF($P71="","Taxa SS entidade em falta",IF($R71&lt;0,"Líquido negativo","OK")))))))))))),"Erro")</f>
        <v/>
      </c>
      <c r="W71" s="25">
        <f>IFERROR(IF($B71="","",IF(AND($T71&lt;&gt;"Anulado",$V71="OK"),"Sim","Não")),"")</f>
        <v/>
      </c>
    </row>
    <row r="72" ht="32" customHeight="1">
      <c r="A72" s="39" t="n"/>
      <c r="B72" s="18" t="n"/>
      <c r="C72" s="18" t="n"/>
      <c r="D72" s="40" t="n"/>
      <c r="E72" s="20" t="n"/>
      <c r="F72" s="41" t="n"/>
      <c r="G72" s="41" t="n"/>
      <c r="H72" s="41" t="n"/>
      <c r="I72" s="42">
        <f>IFERROR(IF($B72="","",SUM($F72:$H72)),"")</f>
        <v/>
      </c>
      <c r="J72" s="41" t="n"/>
      <c r="K72" s="41" t="n"/>
      <c r="L72" s="41" t="n"/>
      <c r="M72" s="43" t="n"/>
      <c r="N72" s="42">
        <f>IFERROR(IF($B72="","",IF($L72="","",IF($M72&lt;&gt;"",$L72*$M72,IF('Parâmetros'!$B$4&lt;&gt;"",$L72*'Parâmetros'!$B$4,"")))),"")</f>
        <v/>
      </c>
      <c r="O72" s="43" t="n"/>
      <c r="P72" s="42">
        <f>IFERROR(IF($B72="","",IF($L72="","",IF($O72&lt;&gt;"",$L72*$O72,IF('Parâmetros'!$B$5&lt;&gt;"",$L72*'Parâmetros'!$B$5,"")))),"")</f>
        <v/>
      </c>
      <c r="Q72" s="41" t="n"/>
      <c r="R72" s="42">
        <f>IFERROR(IF($B72="","",IF(OR($I72="",$K72="",$N72="",$Q72=""),"",$I72-$K72-$N72-$Q72)),"")</f>
        <v/>
      </c>
      <c r="S72" s="42">
        <f>IFERROR(IF($B72="","",IF(OR($I72="",$P72=""),"",$I72+$P72)),"")</f>
        <v/>
      </c>
      <c r="T72" s="18" t="n"/>
      <c r="U72" s="20" t="n"/>
      <c r="V72" s="24">
        <f>IFERROR(IF(COUNTA($A72:$M72,$O72:$U72)=0,"",IF(OR($A72="",$B72="",$C72=""),"Identificação em falta",IF($T72="Anulado","Excluído",IF(COUNTIFS($A$6:$A$105,$A72,$B$6:$B$105,$B72)&gt;1,"Duplicado no período",IF($T72="","Estado em falta",IF($J72="","Base IRS em falta",IF($L72="","Base SS em falta",IF($K72="","Retenção IRS em falta",IF($Q72="","Outros descontos em falta",IF($N72="","Taxa SS trabalhador em falta",IF($P72="","Taxa SS entidade em falta",IF($R72&lt;0,"Líquido negativo","OK")))))))))))),"Erro")</f>
        <v/>
      </c>
      <c r="W72" s="25">
        <f>IFERROR(IF($B72="","",IF(AND($T72&lt;&gt;"Anulado",$V72="OK"),"Sim","Não")),"")</f>
        <v/>
      </c>
    </row>
    <row r="73" ht="32" customHeight="1">
      <c r="A73" s="39" t="n"/>
      <c r="B73" s="18" t="n"/>
      <c r="C73" s="18" t="n"/>
      <c r="D73" s="40" t="n"/>
      <c r="E73" s="20" t="n"/>
      <c r="F73" s="41" t="n"/>
      <c r="G73" s="41" t="n"/>
      <c r="H73" s="41" t="n"/>
      <c r="I73" s="42">
        <f>IFERROR(IF($B73="","",SUM($F73:$H73)),"")</f>
        <v/>
      </c>
      <c r="J73" s="41" t="n"/>
      <c r="K73" s="41" t="n"/>
      <c r="L73" s="41" t="n"/>
      <c r="M73" s="43" t="n"/>
      <c r="N73" s="42">
        <f>IFERROR(IF($B73="","",IF($L73="","",IF($M73&lt;&gt;"",$L73*$M73,IF('Parâmetros'!$B$4&lt;&gt;"",$L73*'Parâmetros'!$B$4,"")))),"")</f>
        <v/>
      </c>
      <c r="O73" s="43" t="n"/>
      <c r="P73" s="42">
        <f>IFERROR(IF($B73="","",IF($L73="","",IF($O73&lt;&gt;"",$L73*$O73,IF('Parâmetros'!$B$5&lt;&gt;"",$L73*'Parâmetros'!$B$5,"")))),"")</f>
        <v/>
      </c>
      <c r="Q73" s="41" t="n"/>
      <c r="R73" s="42">
        <f>IFERROR(IF($B73="","",IF(OR($I73="",$K73="",$N73="",$Q73=""),"",$I73-$K73-$N73-$Q73)),"")</f>
        <v/>
      </c>
      <c r="S73" s="42">
        <f>IFERROR(IF($B73="","",IF(OR($I73="",$P73=""),"",$I73+$P73)),"")</f>
        <v/>
      </c>
      <c r="T73" s="18" t="n"/>
      <c r="U73" s="20" t="n"/>
      <c r="V73" s="24">
        <f>IFERROR(IF(COUNTA($A73:$M73,$O73:$U73)=0,"",IF(OR($A73="",$B73="",$C73=""),"Identificação em falta",IF($T73="Anulado","Excluído",IF(COUNTIFS($A$6:$A$105,$A73,$B$6:$B$105,$B73)&gt;1,"Duplicado no período",IF($T73="","Estado em falta",IF($J73="","Base IRS em falta",IF($L73="","Base SS em falta",IF($K73="","Retenção IRS em falta",IF($Q73="","Outros descontos em falta",IF($N73="","Taxa SS trabalhador em falta",IF($P73="","Taxa SS entidade em falta",IF($R73&lt;0,"Líquido negativo","OK")))))))))))),"Erro")</f>
        <v/>
      </c>
      <c r="W73" s="25">
        <f>IFERROR(IF($B73="","",IF(AND($T73&lt;&gt;"Anulado",$V73="OK"),"Sim","Não")),"")</f>
        <v/>
      </c>
    </row>
    <row r="74" ht="32" customHeight="1">
      <c r="A74" s="39" t="n"/>
      <c r="B74" s="18" t="n"/>
      <c r="C74" s="18" t="n"/>
      <c r="D74" s="40" t="n"/>
      <c r="E74" s="20" t="n"/>
      <c r="F74" s="41" t="n"/>
      <c r="G74" s="41" t="n"/>
      <c r="H74" s="41" t="n"/>
      <c r="I74" s="42">
        <f>IFERROR(IF($B74="","",SUM($F74:$H74)),"")</f>
        <v/>
      </c>
      <c r="J74" s="41" t="n"/>
      <c r="K74" s="41" t="n"/>
      <c r="L74" s="41" t="n"/>
      <c r="M74" s="43" t="n"/>
      <c r="N74" s="42">
        <f>IFERROR(IF($B74="","",IF($L74="","",IF($M74&lt;&gt;"",$L74*$M74,IF('Parâmetros'!$B$4&lt;&gt;"",$L74*'Parâmetros'!$B$4,"")))),"")</f>
        <v/>
      </c>
      <c r="O74" s="43" t="n"/>
      <c r="P74" s="42">
        <f>IFERROR(IF($B74="","",IF($L74="","",IF($O74&lt;&gt;"",$L74*$O74,IF('Parâmetros'!$B$5&lt;&gt;"",$L74*'Parâmetros'!$B$5,"")))),"")</f>
        <v/>
      </c>
      <c r="Q74" s="41" t="n"/>
      <c r="R74" s="42">
        <f>IFERROR(IF($B74="","",IF(OR($I74="",$K74="",$N74="",$Q74=""),"",$I74-$K74-$N74-$Q74)),"")</f>
        <v/>
      </c>
      <c r="S74" s="42">
        <f>IFERROR(IF($B74="","",IF(OR($I74="",$P74=""),"",$I74+$P74)),"")</f>
        <v/>
      </c>
      <c r="T74" s="18" t="n"/>
      <c r="U74" s="20" t="n"/>
      <c r="V74" s="24">
        <f>IFERROR(IF(COUNTA($A74:$M74,$O74:$U74)=0,"",IF(OR($A74="",$B74="",$C74=""),"Identificação em falta",IF($T74="Anulado","Excluído",IF(COUNTIFS($A$6:$A$105,$A74,$B$6:$B$105,$B74)&gt;1,"Duplicado no período",IF($T74="","Estado em falta",IF($J74="","Base IRS em falta",IF($L74="","Base SS em falta",IF($K74="","Retenção IRS em falta",IF($Q74="","Outros descontos em falta",IF($N74="","Taxa SS trabalhador em falta",IF($P74="","Taxa SS entidade em falta",IF($R74&lt;0,"Líquido negativo","OK")))))))))))),"Erro")</f>
        <v/>
      </c>
      <c r="W74" s="25">
        <f>IFERROR(IF($B74="","",IF(AND($T74&lt;&gt;"Anulado",$V74="OK"),"Sim","Não")),"")</f>
        <v/>
      </c>
    </row>
    <row r="75" ht="32" customHeight="1">
      <c r="A75" s="39" t="n"/>
      <c r="B75" s="18" t="n"/>
      <c r="C75" s="18" t="n"/>
      <c r="D75" s="40" t="n"/>
      <c r="E75" s="20" t="n"/>
      <c r="F75" s="41" t="n"/>
      <c r="G75" s="41" t="n"/>
      <c r="H75" s="41" t="n"/>
      <c r="I75" s="42">
        <f>IFERROR(IF($B75="","",SUM($F75:$H75)),"")</f>
        <v/>
      </c>
      <c r="J75" s="41" t="n"/>
      <c r="K75" s="41" t="n"/>
      <c r="L75" s="41" t="n"/>
      <c r="M75" s="43" t="n"/>
      <c r="N75" s="42">
        <f>IFERROR(IF($B75="","",IF($L75="","",IF($M75&lt;&gt;"",$L75*$M75,IF('Parâmetros'!$B$4&lt;&gt;"",$L75*'Parâmetros'!$B$4,"")))),"")</f>
        <v/>
      </c>
      <c r="O75" s="43" t="n"/>
      <c r="P75" s="42">
        <f>IFERROR(IF($B75="","",IF($L75="","",IF($O75&lt;&gt;"",$L75*$O75,IF('Parâmetros'!$B$5&lt;&gt;"",$L75*'Parâmetros'!$B$5,"")))),"")</f>
        <v/>
      </c>
      <c r="Q75" s="41" t="n"/>
      <c r="R75" s="42">
        <f>IFERROR(IF($B75="","",IF(OR($I75="",$K75="",$N75="",$Q75=""),"",$I75-$K75-$N75-$Q75)),"")</f>
        <v/>
      </c>
      <c r="S75" s="42">
        <f>IFERROR(IF($B75="","",IF(OR($I75="",$P75=""),"",$I75+$P75)),"")</f>
        <v/>
      </c>
      <c r="T75" s="18" t="n"/>
      <c r="U75" s="20" t="n"/>
      <c r="V75" s="24">
        <f>IFERROR(IF(COUNTA($A75:$M75,$O75:$U75)=0,"",IF(OR($A75="",$B75="",$C75=""),"Identificação em falta",IF($T75="Anulado","Excluído",IF(COUNTIFS($A$6:$A$105,$A75,$B$6:$B$105,$B75)&gt;1,"Duplicado no período",IF($T75="","Estado em falta",IF($J75="","Base IRS em falta",IF($L75="","Base SS em falta",IF($K75="","Retenção IRS em falta",IF($Q75="","Outros descontos em falta",IF($N75="","Taxa SS trabalhador em falta",IF($P75="","Taxa SS entidade em falta",IF($R75&lt;0,"Líquido negativo","OK")))))))))))),"Erro")</f>
        <v/>
      </c>
      <c r="W75" s="25">
        <f>IFERROR(IF($B75="","",IF(AND($T75&lt;&gt;"Anulado",$V75="OK"),"Sim","Não")),"")</f>
        <v/>
      </c>
    </row>
    <row r="76" ht="32" customHeight="1">
      <c r="A76" s="39" t="n"/>
      <c r="B76" s="18" t="n"/>
      <c r="C76" s="18" t="n"/>
      <c r="D76" s="40" t="n"/>
      <c r="E76" s="20" t="n"/>
      <c r="F76" s="41" t="n"/>
      <c r="G76" s="41" t="n"/>
      <c r="H76" s="41" t="n"/>
      <c r="I76" s="42">
        <f>IFERROR(IF($B76="","",SUM($F76:$H76)),"")</f>
        <v/>
      </c>
      <c r="J76" s="41" t="n"/>
      <c r="K76" s="41" t="n"/>
      <c r="L76" s="41" t="n"/>
      <c r="M76" s="43" t="n"/>
      <c r="N76" s="42">
        <f>IFERROR(IF($B76="","",IF($L76="","",IF($M76&lt;&gt;"",$L76*$M76,IF('Parâmetros'!$B$4&lt;&gt;"",$L76*'Parâmetros'!$B$4,"")))),"")</f>
        <v/>
      </c>
      <c r="O76" s="43" t="n"/>
      <c r="P76" s="42">
        <f>IFERROR(IF($B76="","",IF($L76="","",IF($O76&lt;&gt;"",$L76*$O76,IF('Parâmetros'!$B$5&lt;&gt;"",$L76*'Parâmetros'!$B$5,"")))),"")</f>
        <v/>
      </c>
      <c r="Q76" s="41" t="n"/>
      <c r="R76" s="42">
        <f>IFERROR(IF($B76="","",IF(OR($I76="",$K76="",$N76="",$Q76=""),"",$I76-$K76-$N76-$Q76)),"")</f>
        <v/>
      </c>
      <c r="S76" s="42">
        <f>IFERROR(IF($B76="","",IF(OR($I76="",$P76=""),"",$I76+$P76)),"")</f>
        <v/>
      </c>
      <c r="T76" s="18" t="n"/>
      <c r="U76" s="20" t="n"/>
      <c r="V76" s="24">
        <f>IFERROR(IF(COUNTA($A76:$M76,$O76:$U76)=0,"",IF(OR($A76="",$B76="",$C76=""),"Identificação em falta",IF($T76="Anulado","Excluído",IF(COUNTIFS($A$6:$A$105,$A76,$B$6:$B$105,$B76)&gt;1,"Duplicado no período",IF($T76="","Estado em falta",IF($J76="","Base IRS em falta",IF($L76="","Base SS em falta",IF($K76="","Retenção IRS em falta",IF($Q76="","Outros descontos em falta",IF($N76="","Taxa SS trabalhador em falta",IF($P76="","Taxa SS entidade em falta",IF($R76&lt;0,"Líquido negativo","OK")))))))))))),"Erro")</f>
        <v/>
      </c>
      <c r="W76" s="25">
        <f>IFERROR(IF($B76="","",IF(AND($T76&lt;&gt;"Anulado",$V76="OK"),"Sim","Não")),"")</f>
        <v/>
      </c>
    </row>
    <row r="77" ht="32" customHeight="1">
      <c r="A77" s="39" t="n"/>
      <c r="B77" s="18" t="n"/>
      <c r="C77" s="18" t="n"/>
      <c r="D77" s="40" t="n"/>
      <c r="E77" s="20" t="n"/>
      <c r="F77" s="41" t="n"/>
      <c r="G77" s="41" t="n"/>
      <c r="H77" s="41" t="n"/>
      <c r="I77" s="42">
        <f>IFERROR(IF($B77="","",SUM($F77:$H77)),"")</f>
        <v/>
      </c>
      <c r="J77" s="41" t="n"/>
      <c r="K77" s="41" t="n"/>
      <c r="L77" s="41" t="n"/>
      <c r="M77" s="43" t="n"/>
      <c r="N77" s="42">
        <f>IFERROR(IF($B77="","",IF($L77="","",IF($M77&lt;&gt;"",$L77*$M77,IF('Parâmetros'!$B$4&lt;&gt;"",$L77*'Parâmetros'!$B$4,"")))),"")</f>
        <v/>
      </c>
      <c r="O77" s="43" t="n"/>
      <c r="P77" s="42">
        <f>IFERROR(IF($B77="","",IF($L77="","",IF($O77&lt;&gt;"",$L77*$O77,IF('Parâmetros'!$B$5&lt;&gt;"",$L77*'Parâmetros'!$B$5,"")))),"")</f>
        <v/>
      </c>
      <c r="Q77" s="41" t="n"/>
      <c r="R77" s="42">
        <f>IFERROR(IF($B77="","",IF(OR($I77="",$K77="",$N77="",$Q77=""),"",$I77-$K77-$N77-$Q77)),"")</f>
        <v/>
      </c>
      <c r="S77" s="42">
        <f>IFERROR(IF($B77="","",IF(OR($I77="",$P77=""),"",$I77+$P77)),"")</f>
        <v/>
      </c>
      <c r="T77" s="18" t="n"/>
      <c r="U77" s="20" t="n"/>
      <c r="V77" s="24">
        <f>IFERROR(IF(COUNTA($A77:$M77,$O77:$U77)=0,"",IF(OR($A77="",$B77="",$C77=""),"Identificação em falta",IF($T77="Anulado","Excluído",IF(COUNTIFS($A$6:$A$105,$A77,$B$6:$B$105,$B77)&gt;1,"Duplicado no período",IF($T77="","Estado em falta",IF($J77="","Base IRS em falta",IF($L77="","Base SS em falta",IF($K77="","Retenção IRS em falta",IF($Q77="","Outros descontos em falta",IF($N77="","Taxa SS trabalhador em falta",IF($P77="","Taxa SS entidade em falta",IF($R77&lt;0,"Líquido negativo","OK")))))))))))),"Erro")</f>
        <v/>
      </c>
      <c r="W77" s="25">
        <f>IFERROR(IF($B77="","",IF(AND($T77&lt;&gt;"Anulado",$V77="OK"),"Sim","Não")),"")</f>
        <v/>
      </c>
    </row>
    <row r="78" ht="32" customHeight="1">
      <c r="A78" s="39" t="n"/>
      <c r="B78" s="18" t="n"/>
      <c r="C78" s="18" t="n"/>
      <c r="D78" s="40" t="n"/>
      <c r="E78" s="20" t="n"/>
      <c r="F78" s="41" t="n"/>
      <c r="G78" s="41" t="n"/>
      <c r="H78" s="41" t="n"/>
      <c r="I78" s="42">
        <f>IFERROR(IF($B78="","",SUM($F78:$H78)),"")</f>
        <v/>
      </c>
      <c r="J78" s="41" t="n"/>
      <c r="K78" s="41" t="n"/>
      <c r="L78" s="41" t="n"/>
      <c r="M78" s="43" t="n"/>
      <c r="N78" s="42">
        <f>IFERROR(IF($B78="","",IF($L78="","",IF($M78&lt;&gt;"",$L78*$M78,IF('Parâmetros'!$B$4&lt;&gt;"",$L78*'Parâmetros'!$B$4,"")))),"")</f>
        <v/>
      </c>
      <c r="O78" s="43" t="n"/>
      <c r="P78" s="42">
        <f>IFERROR(IF($B78="","",IF($L78="","",IF($O78&lt;&gt;"",$L78*$O78,IF('Parâmetros'!$B$5&lt;&gt;"",$L78*'Parâmetros'!$B$5,"")))),"")</f>
        <v/>
      </c>
      <c r="Q78" s="41" t="n"/>
      <c r="R78" s="42">
        <f>IFERROR(IF($B78="","",IF(OR($I78="",$K78="",$N78="",$Q78=""),"",$I78-$K78-$N78-$Q78)),"")</f>
        <v/>
      </c>
      <c r="S78" s="42">
        <f>IFERROR(IF($B78="","",IF(OR($I78="",$P78=""),"",$I78+$P78)),"")</f>
        <v/>
      </c>
      <c r="T78" s="18" t="n"/>
      <c r="U78" s="20" t="n"/>
      <c r="V78" s="24">
        <f>IFERROR(IF(COUNTA($A78:$M78,$O78:$U78)=0,"",IF(OR($A78="",$B78="",$C78=""),"Identificação em falta",IF($T78="Anulado","Excluído",IF(COUNTIFS($A$6:$A$105,$A78,$B$6:$B$105,$B78)&gt;1,"Duplicado no período",IF($T78="","Estado em falta",IF($J78="","Base IRS em falta",IF($L78="","Base SS em falta",IF($K78="","Retenção IRS em falta",IF($Q78="","Outros descontos em falta",IF($N78="","Taxa SS trabalhador em falta",IF($P78="","Taxa SS entidade em falta",IF($R78&lt;0,"Líquido negativo","OK")))))))))))),"Erro")</f>
        <v/>
      </c>
      <c r="W78" s="25">
        <f>IFERROR(IF($B78="","",IF(AND($T78&lt;&gt;"Anulado",$V78="OK"),"Sim","Não")),"")</f>
        <v/>
      </c>
    </row>
    <row r="79" ht="32" customHeight="1">
      <c r="A79" s="39" t="n"/>
      <c r="B79" s="18" t="n"/>
      <c r="C79" s="18" t="n"/>
      <c r="D79" s="40" t="n"/>
      <c r="E79" s="20" t="n"/>
      <c r="F79" s="41" t="n"/>
      <c r="G79" s="41" t="n"/>
      <c r="H79" s="41" t="n"/>
      <c r="I79" s="42">
        <f>IFERROR(IF($B79="","",SUM($F79:$H79)),"")</f>
        <v/>
      </c>
      <c r="J79" s="41" t="n"/>
      <c r="K79" s="41" t="n"/>
      <c r="L79" s="41" t="n"/>
      <c r="M79" s="43" t="n"/>
      <c r="N79" s="42">
        <f>IFERROR(IF($B79="","",IF($L79="","",IF($M79&lt;&gt;"",$L79*$M79,IF('Parâmetros'!$B$4&lt;&gt;"",$L79*'Parâmetros'!$B$4,"")))),"")</f>
        <v/>
      </c>
      <c r="O79" s="43" t="n"/>
      <c r="P79" s="42">
        <f>IFERROR(IF($B79="","",IF($L79="","",IF($O79&lt;&gt;"",$L79*$O79,IF('Parâmetros'!$B$5&lt;&gt;"",$L79*'Parâmetros'!$B$5,"")))),"")</f>
        <v/>
      </c>
      <c r="Q79" s="41" t="n"/>
      <c r="R79" s="42">
        <f>IFERROR(IF($B79="","",IF(OR($I79="",$K79="",$N79="",$Q79=""),"",$I79-$K79-$N79-$Q79)),"")</f>
        <v/>
      </c>
      <c r="S79" s="42">
        <f>IFERROR(IF($B79="","",IF(OR($I79="",$P79=""),"",$I79+$P79)),"")</f>
        <v/>
      </c>
      <c r="T79" s="18" t="n"/>
      <c r="U79" s="20" t="n"/>
      <c r="V79" s="24">
        <f>IFERROR(IF(COUNTA($A79:$M79,$O79:$U79)=0,"",IF(OR($A79="",$B79="",$C79=""),"Identificação em falta",IF($T79="Anulado","Excluído",IF(COUNTIFS($A$6:$A$105,$A79,$B$6:$B$105,$B79)&gt;1,"Duplicado no período",IF($T79="","Estado em falta",IF($J79="","Base IRS em falta",IF($L79="","Base SS em falta",IF($K79="","Retenção IRS em falta",IF($Q79="","Outros descontos em falta",IF($N79="","Taxa SS trabalhador em falta",IF($P79="","Taxa SS entidade em falta",IF($R79&lt;0,"Líquido negativo","OK")))))))))))),"Erro")</f>
        <v/>
      </c>
      <c r="W79" s="25">
        <f>IFERROR(IF($B79="","",IF(AND($T79&lt;&gt;"Anulado",$V79="OK"),"Sim","Não")),"")</f>
        <v/>
      </c>
    </row>
    <row r="80" ht="32" customHeight="1">
      <c r="A80" s="39" t="n"/>
      <c r="B80" s="18" t="n"/>
      <c r="C80" s="18" t="n"/>
      <c r="D80" s="40" t="n"/>
      <c r="E80" s="20" t="n"/>
      <c r="F80" s="41" t="n"/>
      <c r="G80" s="41" t="n"/>
      <c r="H80" s="41" t="n"/>
      <c r="I80" s="42">
        <f>IFERROR(IF($B80="","",SUM($F80:$H80)),"")</f>
        <v/>
      </c>
      <c r="J80" s="41" t="n"/>
      <c r="K80" s="41" t="n"/>
      <c r="L80" s="41" t="n"/>
      <c r="M80" s="43" t="n"/>
      <c r="N80" s="42">
        <f>IFERROR(IF($B80="","",IF($L80="","",IF($M80&lt;&gt;"",$L80*$M80,IF('Parâmetros'!$B$4&lt;&gt;"",$L80*'Parâmetros'!$B$4,"")))),"")</f>
        <v/>
      </c>
      <c r="O80" s="43" t="n"/>
      <c r="P80" s="42">
        <f>IFERROR(IF($B80="","",IF($L80="","",IF($O80&lt;&gt;"",$L80*$O80,IF('Parâmetros'!$B$5&lt;&gt;"",$L80*'Parâmetros'!$B$5,"")))),"")</f>
        <v/>
      </c>
      <c r="Q80" s="41" t="n"/>
      <c r="R80" s="42">
        <f>IFERROR(IF($B80="","",IF(OR($I80="",$K80="",$N80="",$Q80=""),"",$I80-$K80-$N80-$Q80)),"")</f>
        <v/>
      </c>
      <c r="S80" s="42">
        <f>IFERROR(IF($B80="","",IF(OR($I80="",$P80=""),"",$I80+$P80)),"")</f>
        <v/>
      </c>
      <c r="T80" s="18" t="n"/>
      <c r="U80" s="20" t="n"/>
      <c r="V80" s="24">
        <f>IFERROR(IF(COUNTA($A80:$M80,$O80:$U80)=0,"",IF(OR($A80="",$B80="",$C80=""),"Identificação em falta",IF($T80="Anulado","Excluído",IF(COUNTIFS($A$6:$A$105,$A80,$B$6:$B$105,$B80)&gt;1,"Duplicado no período",IF($T80="","Estado em falta",IF($J80="","Base IRS em falta",IF($L80="","Base SS em falta",IF($K80="","Retenção IRS em falta",IF($Q80="","Outros descontos em falta",IF($N80="","Taxa SS trabalhador em falta",IF($P80="","Taxa SS entidade em falta",IF($R80&lt;0,"Líquido negativo","OK")))))))))))),"Erro")</f>
        <v/>
      </c>
      <c r="W80" s="25">
        <f>IFERROR(IF($B80="","",IF(AND($T80&lt;&gt;"Anulado",$V80="OK"),"Sim","Não")),"")</f>
        <v/>
      </c>
    </row>
    <row r="81" ht="32" customHeight="1">
      <c r="A81" s="39" t="n"/>
      <c r="B81" s="18" t="n"/>
      <c r="C81" s="18" t="n"/>
      <c r="D81" s="40" t="n"/>
      <c r="E81" s="20" t="n"/>
      <c r="F81" s="41" t="n"/>
      <c r="G81" s="41" t="n"/>
      <c r="H81" s="41" t="n"/>
      <c r="I81" s="42">
        <f>IFERROR(IF($B81="","",SUM($F81:$H81)),"")</f>
        <v/>
      </c>
      <c r="J81" s="41" t="n"/>
      <c r="K81" s="41" t="n"/>
      <c r="L81" s="41" t="n"/>
      <c r="M81" s="43" t="n"/>
      <c r="N81" s="42">
        <f>IFERROR(IF($B81="","",IF($L81="","",IF($M81&lt;&gt;"",$L81*$M81,IF('Parâmetros'!$B$4&lt;&gt;"",$L81*'Parâmetros'!$B$4,"")))),"")</f>
        <v/>
      </c>
      <c r="O81" s="43" t="n"/>
      <c r="P81" s="42">
        <f>IFERROR(IF($B81="","",IF($L81="","",IF($O81&lt;&gt;"",$L81*$O81,IF('Parâmetros'!$B$5&lt;&gt;"",$L81*'Parâmetros'!$B$5,"")))),"")</f>
        <v/>
      </c>
      <c r="Q81" s="41" t="n"/>
      <c r="R81" s="42">
        <f>IFERROR(IF($B81="","",IF(OR($I81="",$K81="",$N81="",$Q81=""),"",$I81-$K81-$N81-$Q81)),"")</f>
        <v/>
      </c>
      <c r="S81" s="42">
        <f>IFERROR(IF($B81="","",IF(OR($I81="",$P81=""),"",$I81+$P81)),"")</f>
        <v/>
      </c>
      <c r="T81" s="18" t="n"/>
      <c r="U81" s="20" t="n"/>
      <c r="V81" s="24">
        <f>IFERROR(IF(COUNTA($A81:$M81,$O81:$U81)=0,"",IF(OR($A81="",$B81="",$C81=""),"Identificação em falta",IF($T81="Anulado","Excluído",IF(COUNTIFS($A$6:$A$105,$A81,$B$6:$B$105,$B81)&gt;1,"Duplicado no período",IF($T81="","Estado em falta",IF($J81="","Base IRS em falta",IF($L81="","Base SS em falta",IF($K81="","Retenção IRS em falta",IF($Q81="","Outros descontos em falta",IF($N81="","Taxa SS trabalhador em falta",IF($P81="","Taxa SS entidade em falta",IF($R81&lt;0,"Líquido negativo","OK")))))))))))),"Erro")</f>
        <v/>
      </c>
      <c r="W81" s="25">
        <f>IFERROR(IF($B81="","",IF(AND($T81&lt;&gt;"Anulado",$V81="OK"),"Sim","Não")),"")</f>
        <v/>
      </c>
    </row>
    <row r="82" ht="32" customHeight="1">
      <c r="A82" s="39" t="n"/>
      <c r="B82" s="18" t="n"/>
      <c r="C82" s="18" t="n"/>
      <c r="D82" s="40" t="n"/>
      <c r="E82" s="20" t="n"/>
      <c r="F82" s="41" t="n"/>
      <c r="G82" s="41" t="n"/>
      <c r="H82" s="41" t="n"/>
      <c r="I82" s="42">
        <f>IFERROR(IF($B82="","",SUM($F82:$H82)),"")</f>
        <v/>
      </c>
      <c r="J82" s="41" t="n"/>
      <c r="K82" s="41" t="n"/>
      <c r="L82" s="41" t="n"/>
      <c r="M82" s="43" t="n"/>
      <c r="N82" s="42">
        <f>IFERROR(IF($B82="","",IF($L82="","",IF($M82&lt;&gt;"",$L82*$M82,IF('Parâmetros'!$B$4&lt;&gt;"",$L82*'Parâmetros'!$B$4,"")))),"")</f>
        <v/>
      </c>
      <c r="O82" s="43" t="n"/>
      <c r="P82" s="42">
        <f>IFERROR(IF($B82="","",IF($L82="","",IF($O82&lt;&gt;"",$L82*$O82,IF('Parâmetros'!$B$5&lt;&gt;"",$L82*'Parâmetros'!$B$5,"")))),"")</f>
        <v/>
      </c>
      <c r="Q82" s="41" t="n"/>
      <c r="R82" s="42">
        <f>IFERROR(IF($B82="","",IF(OR($I82="",$K82="",$N82="",$Q82=""),"",$I82-$K82-$N82-$Q82)),"")</f>
        <v/>
      </c>
      <c r="S82" s="42">
        <f>IFERROR(IF($B82="","",IF(OR($I82="",$P82=""),"",$I82+$P82)),"")</f>
        <v/>
      </c>
      <c r="T82" s="18" t="n"/>
      <c r="U82" s="20" t="n"/>
      <c r="V82" s="24">
        <f>IFERROR(IF(COUNTA($A82:$M82,$O82:$U82)=0,"",IF(OR($A82="",$B82="",$C82=""),"Identificação em falta",IF($T82="Anulado","Excluído",IF(COUNTIFS($A$6:$A$105,$A82,$B$6:$B$105,$B82)&gt;1,"Duplicado no período",IF($T82="","Estado em falta",IF($J82="","Base IRS em falta",IF($L82="","Base SS em falta",IF($K82="","Retenção IRS em falta",IF($Q82="","Outros descontos em falta",IF($N82="","Taxa SS trabalhador em falta",IF($P82="","Taxa SS entidade em falta",IF($R82&lt;0,"Líquido negativo","OK")))))))))))),"Erro")</f>
        <v/>
      </c>
      <c r="W82" s="25">
        <f>IFERROR(IF($B82="","",IF(AND($T82&lt;&gt;"Anulado",$V82="OK"),"Sim","Não")),"")</f>
        <v/>
      </c>
    </row>
    <row r="83" ht="32" customHeight="1">
      <c r="A83" s="39" t="n"/>
      <c r="B83" s="18" t="n"/>
      <c r="C83" s="18" t="n"/>
      <c r="D83" s="40" t="n"/>
      <c r="E83" s="20" t="n"/>
      <c r="F83" s="41" t="n"/>
      <c r="G83" s="41" t="n"/>
      <c r="H83" s="41" t="n"/>
      <c r="I83" s="42">
        <f>IFERROR(IF($B83="","",SUM($F83:$H83)),"")</f>
        <v/>
      </c>
      <c r="J83" s="41" t="n"/>
      <c r="K83" s="41" t="n"/>
      <c r="L83" s="41" t="n"/>
      <c r="M83" s="43" t="n"/>
      <c r="N83" s="42">
        <f>IFERROR(IF($B83="","",IF($L83="","",IF($M83&lt;&gt;"",$L83*$M83,IF('Parâmetros'!$B$4&lt;&gt;"",$L83*'Parâmetros'!$B$4,"")))),"")</f>
        <v/>
      </c>
      <c r="O83" s="43" t="n"/>
      <c r="P83" s="42">
        <f>IFERROR(IF($B83="","",IF($L83="","",IF($O83&lt;&gt;"",$L83*$O83,IF('Parâmetros'!$B$5&lt;&gt;"",$L83*'Parâmetros'!$B$5,"")))),"")</f>
        <v/>
      </c>
      <c r="Q83" s="41" t="n"/>
      <c r="R83" s="42">
        <f>IFERROR(IF($B83="","",IF(OR($I83="",$K83="",$N83="",$Q83=""),"",$I83-$K83-$N83-$Q83)),"")</f>
        <v/>
      </c>
      <c r="S83" s="42">
        <f>IFERROR(IF($B83="","",IF(OR($I83="",$P83=""),"",$I83+$P83)),"")</f>
        <v/>
      </c>
      <c r="T83" s="18" t="n"/>
      <c r="U83" s="20" t="n"/>
      <c r="V83" s="24">
        <f>IFERROR(IF(COUNTA($A83:$M83,$O83:$U83)=0,"",IF(OR($A83="",$B83="",$C83=""),"Identificação em falta",IF($T83="Anulado","Excluído",IF(COUNTIFS($A$6:$A$105,$A83,$B$6:$B$105,$B83)&gt;1,"Duplicado no período",IF($T83="","Estado em falta",IF($J83="","Base IRS em falta",IF($L83="","Base SS em falta",IF($K83="","Retenção IRS em falta",IF($Q83="","Outros descontos em falta",IF($N83="","Taxa SS trabalhador em falta",IF($P83="","Taxa SS entidade em falta",IF($R83&lt;0,"Líquido negativo","OK")))))))))))),"Erro")</f>
        <v/>
      </c>
      <c r="W83" s="25">
        <f>IFERROR(IF($B83="","",IF(AND($T83&lt;&gt;"Anulado",$V83="OK"),"Sim","Não")),"")</f>
        <v/>
      </c>
    </row>
    <row r="84" ht="32" customHeight="1">
      <c r="A84" s="39" t="n"/>
      <c r="B84" s="18" t="n"/>
      <c r="C84" s="18" t="n"/>
      <c r="D84" s="40" t="n"/>
      <c r="E84" s="20" t="n"/>
      <c r="F84" s="41" t="n"/>
      <c r="G84" s="41" t="n"/>
      <c r="H84" s="41" t="n"/>
      <c r="I84" s="42">
        <f>IFERROR(IF($B84="","",SUM($F84:$H84)),"")</f>
        <v/>
      </c>
      <c r="J84" s="41" t="n"/>
      <c r="K84" s="41" t="n"/>
      <c r="L84" s="41" t="n"/>
      <c r="M84" s="43" t="n"/>
      <c r="N84" s="42">
        <f>IFERROR(IF($B84="","",IF($L84="","",IF($M84&lt;&gt;"",$L84*$M84,IF('Parâmetros'!$B$4&lt;&gt;"",$L84*'Parâmetros'!$B$4,"")))),"")</f>
        <v/>
      </c>
      <c r="O84" s="43" t="n"/>
      <c r="P84" s="42">
        <f>IFERROR(IF($B84="","",IF($L84="","",IF($O84&lt;&gt;"",$L84*$O84,IF('Parâmetros'!$B$5&lt;&gt;"",$L84*'Parâmetros'!$B$5,"")))),"")</f>
        <v/>
      </c>
      <c r="Q84" s="41" t="n"/>
      <c r="R84" s="42">
        <f>IFERROR(IF($B84="","",IF(OR($I84="",$K84="",$N84="",$Q84=""),"",$I84-$K84-$N84-$Q84)),"")</f>
        <v/>
      </c>
      <c r="S84" s="42">
        <f>IFERROR(IF($B84="","",IF(OR($I84="",$P84=""),"",$I84+$P84)),"")</f>
        <v/>
      </c>
      <c r="T84" s="18" t="n"/>
      <c r="U84" s="20" t="n"/>
      <c r="V84" s="24">
        <f>IFERROR(IF(COUNTA($A84:$M84,$O84:$U84)=0,"",IF(OR($A84="",$B84="",$C84=""),"Identificação em falta",IF($T84="Anulado","Excluído",IF(COUNTIFS($A$6:$A$105,$A84,$B$6:$B$105,$B84)&gt;1,"Duplicado no período",IF($T84="","Estado em falta",IF($J84="","Base IRS em falta",IF($L84="","Base SS em falta",IF($K84="","Retenção IRS em falta",IF($Q84="","Outros descontos em falta",IF($N84="","Taxa SS trabalhador em falta",IF($P84="","Taxa SS entidade em falta",IF($R84&lt;0,"Líquido negativo","OK")))))))))))),"Erro")</f>
        <v/>
      </c>
      <c r="W84" s="25">
        <f>IFERROR(IF($B84="","",IF(AND($T84&lt;&gt;"Anulado",$V84="OK"),"Sim","Não")),"")</f>
        <v/>
      </c>
    </row>
    <row r="85" ht="32" customHeight="1">
      <c r="A85" s="39" t="n"/>
      <c r="B85" s="18" t="n"/>
      <c r="C85" s="18" t="n"/>
      <c r="D85" s="40" t="n"/>
      <c r="E85" s="20" t="n"/>
      <c r="F85" s="41" t="n"/>
      <c r="G85" s="41" t="n"/>
      <c r="H85" s="41" t="n"/>
      <c r="I85" s="42">
        <f>IFERROR(IF($B85="","",SUM($F85:$H85)),"")</f>
        <v/>
      </c>
      <c r="J85" s="41" t="n"/>
      <c r="K85" s="41" t="n"/>
      <c r="L85" s="41" t="n"/>
      <c r="M85" s="43" t="n"/>
      <c r="N85" s="42">
        <f>IFERROR(IF($B85="","",IF($L85="","",IF($M85&lt;&gt;"",$L85*$M85,IF('Parâmetros'!$B$4&lt;&gt;"",$L85*'Parâmetros'!$B$4,"")))),"")</f>
        <v/>
      </c>
      <c r="O85" s="43" t="n"/>
      <c r="P85" s="42">
        <f>IFERROR(IF($B85="","",IF($L85="","",IF($O85&lt;&gt;"",$L85*$O85,IF('Parâmetros'!$B$5&lt;&gt;"",$L85*'Parâmetros'!$B$5,"")))),"")</f>
        <v/>
      </c>
      <c r="Q85" s="41" t="n"/>
      <c r="R85" s="42">
        <f>IFERROR(IF($B85="","",IF(OR($I85="",$K85="",$N85="",$Q85=""),"",$I85-$K85-$N85-$Q85)),"")</f>
        <v/>
      </c>
      <c r="S85" s="42">
        <f>IFERROR(IF($B85="","",IF(OR($I85="",$P85=""),"",$I85+$P85)),"")</f>
        <v/>
      </c>
      <c r="T85" s="18" t="n"/>
      <c r="U85" s="20" t="n"/>
      <c r="V85" s="24">
        <f>IFERROR(IF(COUNTA($A85:$M85,$O85:$U85)=0,"",IF(OR($A85="",$B85="",$C85=""),"Identificação em falta",IF($T85="Anulado","Excluído",IF(COUNTIFS($A$6:$A$105,$A85,$B$6:$B$105,$B85)&gt;1,"Duplicado no período",IF($T85="","Estado em falta",IF($J85="","Base IRS em falta",IF($L85="","Base SS em falta",IF($K85="","Retenção IRS em falta",IF($Q85="","Outros descontos em falta",IF($N85="","Taxa SS trabalhador em falta",IF($P85="","Taxa SS entidade em falta",IF($R85&lt;0,"Líquido negativo","OK")))))))))))),"Erro")</f>
        <v/>
      </c>
      <c r="W85" s="25">
        <f>IFERROR(IF($B85="","",IF(AND($T85&lt;&gt;"Anulado",$V85="OK"),"Sim","Não")),"")</f>
        <v/>
      </c>
    </row>
    <row r="86" ht="32" customHeight="1">
      <c r="A86" s="39" t="n"/>
      <c r="B86" s="18" t="n"/>
      <c r="C86" s="18" t="n"/>
      <c r="D86" s="40" t="n"/>
      <c r="E86" s="20" t="n"/>
      <c r="F86" s="41" t="n"/>
      <c r="G86" s="41" t="n"/>
      <c r="H86" s="41" t="n"/>
      <c r="I86" s="42">
        <f>IFERROR(IF($B86="","",SUM($F86:$H86)),"")</f>
        <v/>
      </c>
      <c r="J86" s="41" t="n"/>
      <c r="K86" s="41" t="n"/>
      <c r="L86" s="41" t="n"/>
      <c r="M86" s="43" t="n"/>
      <c r="N86" s="42">
        <f>IFERROR(IF($B86="","",IF($L86="","",IF($M86&lt;&gt;"",$L86*$M86,IF('Parâmetros'!$B$4&lt;&gt;"",$L86*'Parâmetros'!$B$4,"")))),"")</f>
        <v/>
      </c>
      <c r="O86" s="43" t="n"/>
      <c r="P86" s="42">
        <f>IFERROR(IF($B86="","",IF($L86="","",IF($O86&lt;&gt;"",$L86*$O86,IF('Parâmetros'!$B$5&lt;&gt;"",$L86*'Parâmetros'!$B$5,"")))),"")</f>
        <v/>
      </c>
      <c r="Q86" s="41" t="n"/>
      <c r="R86" s="42">
        <f>IFERROR(IF($B86="","",IF(OR($I86="",$K86="",$N86="",$Q86=""),"",$I86-$K86-$N86-$Q86)),"")</f>
        <v/>
      </c>
      <c r="S86" s="42">
        <f>IFERROR(IF($B86="","",IF(OR($I86="",$P86=""),"",$I86+$P86)),"")</f>
        <v/>
      </c>
      <c r="T86" s="18" t="n"/>
      <c r="U86" s="20" t="n"/>
      <c r="V86" s="24">
        <f>IFERROR(IF(COUNTA($A86:$M86,$O86:$U86)=0,"",IF(OR($A86="",$B86="",$C86=""),"Identificação em falta",IF($T86="Anulado","Excluído",IF(COUNTIFS($A$6:$A$105,$A86,$B$6:$B$105,$B86)&gt;1,"Duplicado no período",IF($T86="","Estado em falta",IF($J86="","Base IRS em falta",IF($L86="","Base SS em falta",IF($K86="","Retenção IRS em falta",IF($Q86="","Outros descontos em falta",IF($N86="","Taxa SS trabalhador em falta",IF($P86="","Taxa SS entidade em falta",IF($R86&lt;0,"Líquido negativo","OK")))))))))))),"Erro")</f>
        <v/>
      </c>
      <c r="W86" s="25">
        <f>IFERROR(IF($B86="","",IF(AND($T86&lt;&gt;"Anulado",$V86="OK"),"Sim","Não")),"")</f>
        <v/>
      </c>
    </row>
    <row r="87" ht="32" customHeight="1">
      <c r="A87" s="39" t="n"/>
      <c r="B87" s="18" t="n"/>
      <c r="C87" s="18" t="n"/>
      <c r="D87" s="40" t="n"/>
      <c r="E87" s="20" t="n"/>
      <c r="F87" s="41" t="n"/>
      <c r="G87" s="41" t="n"/>
      <c r="H87" s="41" t="n"/>
      <c r="I87" s="42">
        <f>IFERROR(IF($B87="","",SUM($F87:$H87)),"")</f>
        <v/>
      </c>
      <c r="J87" s="41" t="n"/>
      <c r="K87" s="41" t="n"/>
      <c r="L87" s="41" t="n"/>
      <c r="M87" s="43" t="n"/>
      <c r="N87" s="42">
        <f>IFERROR(IF($B87="","",IF($L87="","",IF($M87&lt;&gt;"",$L87*$M87,IF('Parâmetros'!$B$4&lt;&gt;"",$L87*'Parâmetros'!$B$4,"")))),"")</f>
        <v/>
      </c>
      <c r="O87" s="43" t="n"/>
      <c r="P87" s="42">
        <f>IFERROR(IF($B87="","",IF($L87="","",IF($O87&lt;&gt;"",$L87*$O87,IF('Parâmetros'!$B$5&lt;&gt;"",$L87*'Parâmetros'!$B$5,"")))),"")</f>
        <v/>
      </c>
      <c r="Q87" s="41" t="n"/>
      <c r="R87" s="42">
        <f>IFERROR(IF($B87="","",IF(OR($I87="",$K87="",$N87="",$Q87=""),"",$I87-$K87-$N87-$Q87)),"")</f>
        <v/>
      </c>
      <c r="S87" s="42">
        <f>IFERROR(IF($B87="","",IF(OR($I87="",$P87=""),"",$I87+$P87)),"")</f>
        <v/>
      </c>
      <c r="T87" s="18" t="n"/>
      <c r="U87" s="20" t="n"/>
      <c r="V87" s="24">
        <f>IFERROR(IF(COUNTA($A87:$M87,$O87:$U87)=0,"",IF(OR($A87="",$B87="",$C87=""),"Identificação em falta",IF($T87="Anulado","Excluído",IF(COUNTIFS($A$6:$A$105,$A87,$B$6:$B$105,$B87)&gt;1,"Duplicado no período",IF($T87="","Estado em falta",IF($J87="","Base IRS em falta",IF($L87="","Base SS em falta",IF($K87="","Retenção IRS em falta",IF($Q87="","Outros descontos em falta",IF($N87="","Taxa SS trabalhador em falta",IF($P87="","Taxa SS entidade em falta",IF($R87&lt;0,"Líquido negativo","OK")))))))))))),"Erro")</f>
        <v/>
      </c>
      <c r="W87" s="25">
        <f>IFERROR(IF($B87="","",IF(AND($T87&lt;&gt;"Anulado",$V87="OK"),"Sim","Não")),"")</f>
        <v/>
      </c>
    </row>
    <row r="88" ht="32" customHeight="1">
      <c r="A88" s="39" t="n"/>
      <c r="B88" s="18" t="n"/>
      <c r="C88" s="18" t="n"/>
      <c r="D88" s="40" t="n"/>
      <c r="E88" s="20" t="n"/>
      <c r="F88" s="41" t="n"/>
      <c r="G88" s="41" t="n"/>
      <c r="H88" s="41" t="n"/>
      <c r="I88" s="42">
        <f>IFERROR(IF($B88="","",SUM($F88:$H88)),"")</f>
        <v/>
      </c>
      <c r="J88" s="41" t="n"/>
      <c r="K88" s="41" t="n"/>
      <c r="L88" s="41" t="n"/>
      <c r="M88" s="43" t="n"/>
      <c r="N88" s="42">
        <f>IFERROR(IF($B88="","",IF($L88="","",IF($M88&lt;&gt;"",$L88*$M88,IF('Parâmetros'!$B$4&lt;&gt;"",$L88*'Parâmetros'!$B$4,"")))),"")</f>
        <v/>
      </c>
      <c r="O88" s="43" t="n"/>
      <c r="P88" s="42">
        <f>IFERROR(IF($B88="","",IF($L88="","",IF($O88&lt;&gt;"",$L88*$O88,IF('Parâmetros'!$B$5&lt;&gt;"",$L88*'Parâmetros'!$B$5,"")))),"")</f>
        <v/>
      </c>
      <c r="Q88" s="41" t="n"/>
      <c r="R88" s="42">
        <f>IFERROR(IF($B88="","",IF(OR($I88="",$K88="",$N88="",$Q88=""),"",$I88-$K88-$N88-$Q88)),"")</f>
        <v/>
      </c>
      <c r="S88" s="42">
        <f>IFERROR(IF($B88="","",IF(OR($I88="",$P88=""),"",$I88+$P88)),"")</f>
        <v/>
      </c>
      <c r="T88" s="18" t="n"/>
      <c r="U88" s="20" t="n"/>
      <c r="V88" s="24">
        <f>IFERROR(IF(COUNTA($A88:$M88,$O88:$U88)=0,"",IF(OR($A88="",$B88="",$C88=""),"Identificação em falta",IF($T88="Anulado","Excluído",IF(COUNTIFS($A$6:$A$105,$A88,$B$6:$B$105,$B88)&gt;1,"Duplicado no período",IF($T88="","Estado em falta",IF($J88="","Base IRS em falta",IF($L88="","Base SS em falta",IF($K88="","Retenção IRS em falta",IF($Q88="","Outros descontos em falta",IF($N88="","Taxa SS trabalhador em falta",IF($P88="","Taxa SS entidade em falta",IF($R88&lt;0,"Líquido negativo","OK")))))))))))),"Erro")</f>
        <v/>
      </c>
      <c r="W88" s="25">
        <f>IFERROR(IF($B88="","",IF(AND($T88&lt;&gt;"Anulado",$V88="OK"),"Sim","Não")),"")</f>
        <v/>
      </c>
    </row>
    <row r="89" ht="32" customHeight="1">
      <c r="A89" s="39" t="n"/>
      <c r="B89" s="18" t="n"/>
      <c r="C89" s="18" t="n"/>
      <c r="D89" s="40" t="n"/>
      <c r="E89" s="20" t="n"/>
      <c r="F89" s="41" t="n"/>
      <c r="G89" s="41" t="n"/>
      <c r="H89" s="41" t="n"/>
      <c r="I89" s="42">
        <f>IFERROR(IF($B89="","",SUM($F89:$H89)),"")</f>
        <v/>
      </c>
      <c r="J89" s="41" t="n"/>
      <c r="K89" s="41" t="n"/>
      <c r="L89" s="41" t="n"/>
      <c r="M89" s="43" t="n"/>
      <c r="N89" s="42">
        <f>IFERROR(IF($B89="","",IF($L89="","",IF($M89&lt;&gt;"",$L89*$M89,IF('Parâmetros'!$B$4&lt;&gt;"",$L89*'Parâmetros'!$B$4,"")))),"")</f>
        <v/>
      </c>
      <c r="O89" s="43" t="n"/>
      <c r="P89" s="42">
        <f>IFERROR(IF($B89="","",IF($L89="","",IF($O89&lt;&gt;"",$L89*$O89,IF('Parâmetros'!$B$5&lt;&gt;"",$L89*'Parâmetros'!$B$5,"")))),"")</f>
        <v/>
      </c>
      <c r="Q89" s="41" t="n"/>
      <c r="R89" s="42">
        <f>IFERROR(IF($B89="","",IF(OR($I89="",$K89="",$N89="",$Q89=""),"",$I89-$K89-$N89-$Q89)),"")</f>
        <v/>
      </c>
      <c r="S89" s="42">
        <f>IFERROR(IF($B89="","",IF(OR($I89="",$P89=""),"",$I89+$P89)),"")</f>
        <v/>
      </c>
      <c r="T89" s="18" t="n"/>
      <c r="U89" s="20" t="n"/>
      <c r="V89" s="24">
        <f>IFERROR(IF(COUNTA($A89:$M89,$O89:$U89)=0,"",IF(OR($A89="",$B89="",$C89=""),"Identificação em falta",IF($T89="Anulado","Excluído",IF(COUNTIFS($A$6:$A$105,$A89,$B$6:$B$105,$B89)&gt;1,"Duplicado no período",IF($T89="","Estado em falta",IF($J89="","Base IRS em falta",IF($L89="","Base SS em falta",IF($K89="","Retenção IRS em falta",IF($Q89="","Outros descontos em falta",IF($N89="","Taxa SS trabalhador em falta",IF($P89="","Taxa SS entidade em falta",IF($R89&lt;0,"Líquido negativo","OK")))))))))))),"Erro")</f>
        <v/>
      </c>
      <c r="W89" s="25">
        <f>IFERROR(IF($B89="","",IF(AND($T89&lt;&gt;"Anulado",$V89="OK"),"Sim","Não")),"")</f>
        <v/>
      </c>
    </row>
    <row r="90" ht="32" customHeight="1">
      <c r="A90" s="39" t="n"/>
      <c r="B90" s="18" t="n"/>
      <c r="C90" s="18" t="n"/>
      <c r="D90" s="40" t="n"/>
      <c r="E90" s="20" t="n"/>
      <c r="F90" s="41" t="n"/>
      <c r="G90" s="41" t="n"/>
      <c r="H90" s="41" t="n"/>
      <c r="I90" s="42">
        <f>IFERROR(IF($B90="","",SUM($F90:$H90)),"")</f>
        <v/>
      </c>
      <c r="J90" s="41" t="n"/>
      <c r="K90" s="41" t="n"/>
      <c r="L90" s="41" t="n"/>
      <c r="M90" s="43" t="n"/>
      <c r="N90" s="42">
        <f>IFERROR(IF($B90="","",IF($L90="","",IF($M90&lt;&gt;"",$L90*$M90,IF('Parâmetros'!$B$4&lt;&gt;"",$L90*'Parâmetros'!$B$4,"")))),"")</f>
        <v/>
      </c>
      <c r="O90" s="43" t="n"/>
      <c r="P90" s="42">
        <f>IFERROR(IF($B90="","",IF($L90="","",IF($O90&lt;&gt;"",$L90*$O90,IF('Parâmetros'!$B$5&lt;&gt;"",$L90*'Parâmetros'!$B$5,"")))),"")</f>
        <v/>
      </c>
      <c r="Q90" s="41" t="n"/>
      <c r="R90" s="42">
        <f>IFERROR(IF($B90="","",IF(OR($I90="",$K90="",$N90="",$Q90=""),"",$I90-$K90-$N90-$Q90)),"")</f>
        <v/>
      </c>
      <c r="S90" s="42">
        <f>IFERROR(IF($B90="","",IF(OR($I90="",$P90=""),"",$I90+$P90)),"")</f>
        <v/>
      </c>
      <c r="T90" s="18" t="n"/>
      <c r="U90" s="20" t="n"/>
      <c r="V90" s="24">
        <f>IFERROR(IF(COUNTA($A90:$M90,$O90:$U90)=0,"",IF(OR($A90="",$B90="",$C90=""),"Identificação em falta",IF($T90="Anulado","Excluído",IF(COUNTIFS($A$6:$A$105,$A90,$B$6:$B$105,$B90)&gt;1,"Duplicado no período",IF($T90="","Estado em falta",IF($J90="","Base IRS em falta",IF($L90="","Base SS em falta",IF($K90="","Retenção IRS em falta",IF($Q90="","Outros descontos em falta",IF($N90="","Taxa SS trabalhador em falta",IF($P90="","Taxa SS entidade em falta",IF($R90&lt;0,"Líquido negativo","OK")))))))))))),"Erro")</f>
        <v/>
      </c>
      <c r="W90" s="25">
        <f>IFERROR(IF($B90="","",IF(AND($T90&lt;&gt;"Anulado",$V90="OK"),"Sim","Não")),"")</f>
        <v/>
      </c>
    </row>
    <row r="91" ht="32" customHeight="1">
      <c r="A91" s="39" t="n"/>
      <c r="B91" s="18" t="n"/>
      <c r="C91" s="18" t="n"/>
      <c r="D91" s="40" t="n"/>
      <c r="E91" s="20" t="n"/>
      <c r="F91" s="41" t="n"/>
      <c r="G91" s="41" t="n"/>
      <c r="H91" s="41" t="n"/>
      <c r="I91" s="42">
        <f>IFERROR(IF($B91="","",SUM($F91:$H91)),"")</f>
        <v/>
      </c>
      <c r="J91" s="41" t="n"/>
      <c r="K91" s="41" t="n"/>
      <c r="L91" s="41" t="n"/>
      <c r="M91" s="43" t="n"/>
      <c r="N91" s="42">
        <f>IFERROR(IF($B91="","",IF($L91="","",IF($M91&lt;&gt;"",$L91*$M91,IF('Parâmetros'!$B$4&lt;&gt;"",$L91*'Parâmetros'!$B$4,"")))),"")</f>
        <v/>
      </c>
      <c r="O91" s="43" t="n"/>
      <c r="P91" s="42">
        <f>IFERROR(IF($B91="","",IF($L91="","",IF($O91&lt;&gt;"",$L91*$O91,IF('Parâmetros'!$B$5&lt;&gt;"",$L91*'Parâmetros'!$B$5,"")))),"")</f>
        <v/>
      </c>
      <c r="Q91" s="41" t="n"/>
      <c r="R91" s="42">
        <f>IFERROR(IF($B91="","",IF(OR($I91="",$K91="",$N91="",$Q91=""),"",$I91-$K91-$N91-$Q91)),"")</f>
        <v/>
      </c>
      <c r="S91" s="42">
        <f>IFERROR(IF($B91="","",IF(OR($I91="",$P91=""),"",$I91+$P91)),"")</f>
        <v/>
      </c>
      <c r="T91" s="18" t="n"/>
      <c r="U91" s="20" t="n"/>
      <c r="V91" s="24">
        <f>IFERROR(IF(COUNTA($A91:$M91,$O91:$U91)=0,"",IF(OR($A91="",$B91="",$C91=""),"Identificação em falta",IF($T91="Anulado","Excluído",IF(COUNTIFS($A$6:$A$105,$A91,$B$6:$B$105,$B91)&gt;1,"Duplicado no período",IF($T91="","Estado em falta",IF($J91="","Base IRS em falta",IF($L91="","Base SS em falta",IF($K91="","Retenção IRS em falta",IF($Q91="","Outros descontos em falta",IF($N91="","Taxa SS trabalhador em falta",IF($P91="","Taxa SS entidade em falta",IF($R91&lt;0,"Líquido negativo","OK")))))))))))),"Erro")</f>
        <v/>
      </c>
      <c r="W91" s="25">
        <f>IFERROR(IF($B91="","",IF(AND($T91&lt;&gt;"Anulado",$V91="OK"),"Sim","Não")),"")</f>
        <v/>
      </c>
    </row>
    <row r="92" ht="32" customHeight="1">
      <c r="A92" s="39" t="n"/>
      <c r="B92" s="18" t="n"/>
      <c r="C92" s="18" t="n"/>
      <c r="D92" s="40" t="n"/>
      <c r="E92" s="20" t="n"/>
      <c r="F92" s="41" t="n"/>
      <c r="G92" s="41" t="n"/>
      <c r="H92" s="41" t="n"/>
      <c r="I92" s="42">
        <f>IFERROR(IF($B92="","",SUM($F92:$H92)),"")</f>
        <v/>
      </c>
      <c r="J92" s="41" t="n"/>
      <c r="K92" s="41" t="n"/>
      <c r="L92" s="41" t="n"/>
      <c r="M92" s="43" t="n"/>
      <c r="N92" s="42">
        <f>IFERROR(IF($B92="","",IF($L92="","",IF($M92&lt;&gt;"",$L92*$M92,IF('Parâmetros'!$B$4&lt;&gt;"",$L92*'Parâmetros'!$B$4,"")))),"")</f>
        <v/>
      </c>
      <c r="O92" s="43" t="n"/>
      <c r="P92" s="42">
        <f>IFERROR(IF($B92="","",IF($L92="","",IF($O92&lt;&gt;"",$L92*$O92,IF('Parâmetros'!$B$5&lt;&gt;"",$L92*'Parâmetros'!$B$5,"")))),"")</f>
        <v/>
      </c>
      <c r="Q92" s="41" t="n"/>
      <c r="R92" s="42">
        <f>IFERROR(IF($B92="","",IF(OR($I92="",$K92="",$N92="",$Q92=""),"",$I92-$K92-$N92-$Q92)),"")</f>
        <v/>
      </c>
      <c r="S92" s="42">
        <f>IFERROR(IF($B92="","",IF(OR($I92="",$P92=""),"",$I92+$P92)),"")</f>
        <v/>
      </c>
      <c r="T92" s="18" t="n"/>
      <c r="U92" s="20" t="n"/>
      <c r="V92" s="24">
        <f>IFERROR(IF(COUNTA($A92:$M92,$O92:$U92)=0,"",IF(OR($A92="",$B92="",$C92=""),"Identificação em falta",IF($T92="Anulado","Excluído",IF(COUNTIFS($A$6:$A$105,$A92,$B$6:$B$105,$B92)&gt;1,"Duplicado no período",IF($T92="","Estado em falta",IF($J92="","Base IRS em falta",IF($L92="","Base SS em falta",IF($K92="","Retenção IRS em falta",IF($Q92="","Outros descontos em falta",IF($N92="","Taxa SS trabalhador em falta",IF($P92="","Taxa SS entidade em falta",IF($R92&lt;0,"Líquido negativo","OK")))))))))))),"Erro")</f>
        <v/>
      </c>
      <c r="W92" s="25">
        <f>IFERROR(IF($B92="","",IF(AND($T92&lt;&gt;"Anulado",$V92="OK"),"Sim","Não")),"")</f>
        <v/>
      </c>
    </row>
    <row r="93" ht="32" customHeight="1">
      <c r="A93" s="39" t="n"/>
      <c r="B93" s="18" t="n"/>
      <c r="C93" s="18" t="n"/>
      <c r="D93" s="40" t="n"/>
      <c r="E93" s="20" t="n"/>
      <c r="F93" s="41" t="n"/>
      <c r="G93" s="41" t="n"/>
      <c r="H93" s="41" t="n"/>
      <c r="I93" s="42">
        <f>IFERROR(IF($B93="","",SUM($F93:$H93)),"")</f>
        <v/>
      </c>
      <c r="J93" s="41" t="n"/>
      <c r="K93" s="41" t="n"/>
      <c r="L93" s="41" t="n"/>
      <c r="M93" s="43" t="n"/>
      <c r="N93" s="42">
        <f>IFERROR(IF($B93="","",IF($L93="","",IF($M93&lt;&gt;"",$L93*$M93,IF('Parâmetros'!$B$4&lt;&gt;"",$L93*'Parâmetros'!$B$4,"")))),"")</f>
        <v/>
      </c>
      <c r="O93" s="43" t="n"/>
      <c r="P93" s="42">
        <f>IFERROR(IF($B93="","",IF($L93="","",IF($O93&lt;&gt;"",$L93*$O93,IF('Parâmetros'!$B$5&lt;&gt;"",$L93*'Parâmetros'!$B$5,"")))),"")</f>
        <v/>
      </c>
      <c r="Q93" s="41" t="n"/>
      <c r="R93" s="42">
        <f>IFERROR(IF($B93="","",IF(OR($I93="",$K93="",$N93="",$Q93=""),"",$I93-$K93-$N93-$Q93)),"")</f>
        <v/>
      </c>
      <c r="S93" s="42">
        <f>IFERROR(IF($B93="","",IF(OR($I93="",$P93=""),"",$I93+$P93)),"")</f>
        <v/>
      </c>
      <c r="T93" s="18" t="n"/>
      <c r="U93" s="20" t="n"/>
      <c r="V93" s="24">
        <f>IFERROR(IF(COUNTA($A93:$M93,$O93:$U93)=0,"",IF(OR($A93="",$B93="",$C93=""),"Identificação em falta",IF($T93="Anulado","Excluído",IF(COUNTIFS($A$6:$A$105,$A93,$B$6:$B$105,$B93)&gt;1,"Duplicado no período",IF($T93="","Estado em falta",IF($J93="","Base IRS em falta",IF($L93="","Base SS em falta",IF($K93="","Retenção IRS em falta",IF($Q93="","Outros descontos em falta",IF($N93="","Taxa SS trabalhador em falta",IF($P93="","Taxa SS entidade em falta",IF($R93&lt;0,"Líquido negativo","OK")))))))))))),"Erro")</f>
        <v/>
      </c>
      <c r="W93" s="25">
        <f>IFERROR(IF($B93="","",IF(AND($T93&lt;&gt;"Anulado",$V93="OK"),"Sim","Não")),"")</f>
        <v/>
      </c>
    </row>
    <row r="94" ht="32" customHeight="1">
      <c r="A94" s="39" t="n"/>
      <c r="B94" s="18" t="n"/>
      <c r="C94" s="18" t="n"/>
      <c r="D94" s="40" t="n"/>
      <c r="E94" s="20" t="n"/>
      <c r="F94" s="41" t="n"/>
      <c r="G94" s="41" t="n"/>
      <c r="H94" s="41" t="n"/>
      <c r="I94" s="42">
        <f>IFERROR(IF($B94="","",SUM($F94:$H94)),"")</f>
        <v/>
      </c>
      <c r="J94" s="41" t="n"/>
      <c r="K94" s="41" t="n"/>
      <c r="L94" s="41" t="n"/>
      <c r="M94" s="43" t="n"/>
      <c r="N94" s="42">
        <f>IFERROR(IF($B94="","",IF($L94="","",IF($M94&lt;&gt;"",$L94*$M94,IF('Parâmetros'!$B$4&lt;&gt;"",$L94*'Parâmetros'!$B$4,"")))),"")</f>
        <v/>
      </c>
      <c r="O94" s="43" t="n"/>
      <c r="P94" s="42">
        <f>IFERROR(IF($B94="","",IF($L94="","",IF($O94&lt;&gt;"",$L94*$O94,IF('Parâmetros'!$B$5&lt;&gt;"",$L94*'Parâmetros'!$B$5,"")))),"")</f>
        <v/>
      </c>
      <c r="Q94" s="41" t="n"/>
      <c r="R94" s="42">
        <f>IFERROR(IF($B94="","",IF(OR($I94="",$K94="",$N94="",$Q94=""),"",$I94-$K94-$N94-$Q94)),"")</f>
        <v/>
      </c>
      <c r="S94" s="42">
        <f>IFERROR(IF($B94="","",IF(OR($I94="",$P94=""),"",$I94+$P94)),"")</f>
        <v/>
      </c>
      <c r="T94" s="18" t="n"/>
      <c r="U94" s="20" t="n"/>
      <c r="V94" s="24">
        <f>IFERROR(IF(COUNTA($A94:$M94,$O94:$U94)=0,"",IF(OR($A94="",$B94="",$C94=""),"Identificação em falta",IF($T94="Anulado","Excluído",IF(COUNTIFS($A$6:$A$105,$A94,$B$6:$B$105,$B94)&gt;1,"Duplicado no período",IF($T94="","Estado em falta",IF($J94="","Base IRS em falta",IF($L94="","Base SS em falta",IF($K94="","Retenção IRS em falta",IF($Q94="","Outros descontos em falta",IF($N94="","Taxa SS trabalhador em falta",IF($P94="","Taxa SS entidade em falta",IF($R94&lt;0,"Líquido negativo","OK")))))))))))),"Erro")</f>
        <v/>
      </c>
      <c r="W94" s="25">
        <f>IFERROR(IF($B94="","",IF(AND($T94&lt;&gt;"Anulado",$V94="OK"),"Sim","Não")),"")</f>
        <v/>
      </c>
    </row>
    <row r="95" ht="32" customHeight="1">
      <c r="A95" s="39" t="n"/>
      <c r="B95" s="18" t="n"/>
      <c r="C95" s="18" t="n"/>
      <c r="D95" s="40" t="n"/>
      <c r="E95" s="20" t="n"/>
      <c r="F95" s="41" t="n"/>
      <c r="G95" s="41" t="n"/>
      <c r="H95" s="41" t="n"/>
      <c r="I95" s="42">
        <f>IFERROR(IF($B95="","",SUM($F95:$H95)),"")</f>
        <v/>
      </c>
      <c r="J95" s="41" t="n"/>
      <c r="K95" s="41" t="n"/>
      <c r="L95" s="41" t="n"/>
      <c r="M95" s="43" t="n"/>
      <c r="N95" s="42">
        <f>IFERROR(IF($B95="","",IF($L95="","",IF($M95&lt;&gt;"",$L95*$M95,IF('Parâmetros'!$B$4&lt;&gt;"",$L95*'Parâmetros'!$B$4,"")))),"")</f>
        <v/>
      </c>
      <c r="O95" s="43" t="n"/>
      <c r="P95" s="42">
        <f>IFERROR(IF($B95="","",IF($L95="","",IF($O95&lt;&gt;"",$L95*$O95,IF('Parâmetros'!$B$5&lt;&gt;"",$L95*'Parâmetros'!$B$5,"")))),"")</f>
        <v/>
      </c>
      <c r="Q95" s="41" t="n"/>
      <c r="R95" s="42">
        <f>IFERROR(IF($B95="","",IF(OR($I95="",$K95="",$N95="",$Q95=""),"",$I95-$K95-$N95-$Q95)),"")</f>
        <v/>
      </c>
      <c r="S95" s="42">
        <f>IFERROR(IF($B95="","",IF(OR($I95="",$P95=""),"",$I95+$P95)),"")</f>
        <v/>
      </c>
      <c r="T95" s="18" t="n"/>
      <c r="U95" s="20" t="n"/>
      <c r="V95" s="24">
        <f>IFERROR(IF(COUNTA($A95:$M95,$O95:$U95)=0,"",IF(OR($A95="",$B95="",$C95=""),"Identificação em falta",IF($T95="Anulado","Excluído",IF(COUNTIFS($A$6:$A$105,$A95,$B$6:$B$105,$B95)&gt;1,"Duplicado no período",IF($T95="","Estado em falta",IF($J95="","Base IRS em falta",IF($L95="","Base SS em falta",IF($K95="","Retenção IRS em falta",IF($Q95="","Outros descontos em falta",IF($N95="","Taxa SS trabalhador em falta",IF($P95="","Taxa SS entidade em falta",IF($R95&lt;0,"Líquido negativo","OK")))))))))))),"Erro")</f>
        <v/>
      </c>
      <c r="W95" s="25">
        <f>IFERROR(IF($B95="","",IF(AND($T95&lt;&gt;"Anulado",$V95="OK"),"Sim","Não")),"")</f>
        <v/>
      </c>
    </row>
    <row r="96" ht="32" customHeight="1">
      <c r="A96" s="39" t="n"/>
      <c r="B96" s="18" t="n"/>
      <c r="C96" s="18" t="n"/>
      <c r="D96" s="40" t="n"/>
      <c r="E96" s="20" t="n"/>
      <c r="F96" s="41" t="n"/>
      <c r="G96" s="41" t="n"/>
      <c r="H96" s="41" t="n"/>
      <c r="I96" s="42">
        <f>IFERROR(IF($B96="","",SUM($F96:$H96)),"")</f>
        <v/>
      </c>
      <c r="J96" s="41" t="n"/>
      <c r="K96" s="41" t="n"/>
      <c r="L96" s="41" t="n"/>
      <c r="M96" s="43" t="n"/>
      <c r="N96" s="42">
        <f>IFERROR(IF($B96="","",IF($L96="","",IF($M96&lt;&gt;"",$L96*$M96,IF('Parâmetros'!$B$4&lt;&gt;"",$L96*'Parâmetros'!$B$4,"")))),"")</f>
        <v/>
      </c>
      <c r="O96" s="43" t="n"/>
      <c r="P96" s="42">
        <f>IFERROR(IF($B96="","",IF($L96="","",IF($O96&lt;&gt;"",$L96*$O96,IF('Parâmetros'!$B$5&lt;&gt;"",$L96*'Parâmetros'!$B$5,"")))),"")</f>
        <v/>
      </c>
      <c r="Q96" s="41" t="n"/>
      <c r="R96" s="42">
        <f>IFERROR(IF($B96="","",IF(OR($I96="",$K96="",$N96="",$Q96=""),"",$I96-$K96-$N96-$Q96)),"")</f>
        <v/>
      </c>
      <c r="S96" s="42">
        <f>IFERROR(IF($B96="","",IF(OR($I96="",$P96=""),"",$I96+$P96)),"")</f>
        <v/>
      </c>
      <c r="T96" s="18" t="n"/>
      <c r="U96" s="20" t="n"/>
      <c r="V96" s="24">
        <f>IFERROR(IF(COUNTA($A96:$M96,$O96:$U96)=0,"",IF(OR($A96="",$B96="",$C96=""),"Identificação em falta",IF($T96="Anulado","Excluído",IF(COUNTIFS($A$6:$A$105,$A96,$B$6:$B$105,$B96)&gt;1,"Duplicado no período",IF($T96="","Estado em falta",IF($J96="","Base IRS em falta",IF($L96="","Base SS em falta",IF($K96="","Retenção IRS em falta",IF($Q96="","Outros descontos em falta",IF($N96="","Taxa SS trabalhador em falta",IF($P96="","Taxa SS entidade em falta",IF($R96&lt;0,"Líquido negativo","OK")))))))))))),"Erro")</f>
        <v/>
      </c>
      <c r="W96" s="25">
        <f>IFERROR(IF($B96="","",IF(AND($T96&lt;&gt;"Anulado",$V96="OK"),"Sim","Não")),"")</f>
        <v/>
      </c>
    </row>
    <row r="97" ht="32" customHeight="1">
      <c r="A97" s="39" t="n"/>
      <c r="B97" s="18" t="n"/>
      <c r="C97" s="18" t="n"/>
      <c r="D97" s="40" t="n"/>
      <c r="E97" s="20" t="n"/>
      <c r="F97" s="41" t="n"/>
      <c r="G97" s="41" t="n"/>
      <c r="H97" s="41" t="n"/>
      <c r="I97" s="42">
        <f>IFERROR(IF($B97="","",SUM($F97:$H97)),"")</f>
        <v/>
      </c>
      <c r="J97" s="41" t="n"/>
      <c r="K97" s="41" t="n"/>
      <c r="L97" s="41" t="n"/>
      <c r="M97" s="43" t="n"/>
      <c r="N97" s="42">
        <f>IFERROR(IF($B97="","",IF($L97="","",IF($M97&lt;&gt;"",$L97*$M97,IF('Parâmetros'!$B$4&lt;&gt;"",$L97*'Parâmetros'!$B$4,"")))),"")</f>
        <v/>
      </c>
      <c r="O97" s="43" t="n"/>
      <c r="P97" s="42">
        <f>IFERROR(IF($B97="","",IF($L97="","",IF($O97&lt;&gt;"",$L97*$O97,IF('Parâmetros'!$B$5&lt;&gt;"",$L97*'Parâmetros'!$B$5,"")))),"")</f>
        <v/>
      </c>
      <c r="Q97" s="41" t="n"/>
      <c r="R97" s="42">
        <f>IFERROR(IF($B97="","",IF(OR($I97="",$K97="",$N97="",$Q97=""),"",$I97-$K97-$N97-$Q97)),"")</f>
        <v/>
      </c>
      <c r="S97" s="42">
        <f>IFERROR(IF($B97="","",IF(OR($I97="",$P97=""),"",$I97+$P97)),"")</f>
        <v/>
      </c>
      <c r="T97" s="18" t="n"/>
      <c r="U97" s="20" t="n"/>
      <c r="V97" s="24">
        <f>IFERROR(IF(COUNTA($A97:$M97,$O97:$U97)=0,"",IF(OR($A97="",$B97="",$C97=""),"Identificação em falta",IF($T97="Anulado","Excluído",IF(COUNTIFS($A$6:$A$105,$A97,$B$6:$B$105,$B97)&gt;1,"Duplicado no período",IF($T97="","Estado em falta",IF($J97="","Base IRS em falta",IF($L97="","Base SS em falta",IF($K97="","Retenção IRS em falta",IF($Q97="","Outros descontos em falta",IF($N97="","Taxa SS trabalhador em falta",IF($P97="","Taxa SS entidade em falta",IF($R97&lt;0,"Líquido negativo","OK")))))))))))),"Erro")</f>
        <v/>
      </c>
      <c r="W97" s="25">
        <f>IFERROR(IF($B97="","",IF(AND($T97&lt;&gt;"Anulado",$V97="OK"),"Sim","Não")),"")</f>
        <v/>
      </c>
    </row>
    <row r="98" ht="32" customHeight="1">
      <c r="A98" s="39" t="n"/>
      <c r="B98" s="18" t="n"/>
      <c r="C98" s="18" t="n"/>
      <c r="D98" s="40" t="n"/>
      <c r="E98" s="20" t="n"/>
      <c r="F98" s="41" t="n"/>
      <c r="G98" s="41" t="n"/>
      <c r="H98" s="41" t="n"/>
      <c r="I98" s="42">
        <f>IFERROR(IF($B98="","",SUM($F98:$H98)),"")</f>
        <v/>
      </c>
      <c r="J98" s="41" t="n"/>
      <c r="K98" s="41" t="n"/>
      <c r="L98" s="41" t="n"/>
      <c r="M98" s="43" t="n"/>
      <c r="N98" s="42">
        <f>IFERROR(IF($B98="","",IF($L98="","",IF($M98&lt;&gt;"",$L98*$M98,IF('Parâmetros'!$B$4&lt;&gt;"",$L98*'Parâmetros'!$B$4,"")))),"")</f>
        <v/>
      </c>
      <c r="O98" s="43" t="n"/>
      <c r="P98" s="42">
        <f>IFERROR(IF($B98="","",IF($L98="","",IF($O98&lt;&gt;"",$L98*$O98,IF('Parâmetros'!$B$5&lt;&gt;"",$L98*'Parâmetros'!$B$5,"")))),"")</f>
        <v/>
      </c>
      <c r="Q98" s="41" t="n"/>
      <c r="R98" s="42">
        <f>IFERROR(IF($B98="","",IF(OR($I98="",$K98="",$N98="",$Q98=""),"",$I98-$K98-$N98-$Q98)),"")</f>
        <v/>
      </c>
      <c r="S98" s="42">
        <f>IFERROR(IF($B98="","",IF(OR($I98="",$P98=""),"",$I98+$P98)),"")</f>
        <v/>
      </c>
      <c r="T98" s="18" t="n"/>
      <c r="U98" s="20" t="n"/>
      <c r="V98" s="24">
        <f>IFERROR(IF(COUNTA($A98:$M98,$O98:$U98)=0,"",IF(OR($A98="",$B98="",$C98=""),"Identificação em falta",IF($T98="Anulado","Excluído",IF(COUNTIFS($A$6:$A$105,$A98,$B$6:$B$105,$B98)&gt;1,"Duplicado no período",IF($T98="","Estado em falta",IF($J98="","Base IRS em falta",IF($L98="","Base SS em falta",IF($K98="","Retenção IRS em falta",IF($Q98="","Outros descontos em falta",IF($N98="","Taxa SS trabalhador em falta",IF($P98="","Taxa SS entidade em falta",IF($R98&lt;0,"Líquido negativo","OK")))))))))))),"Erro")</f>
        <v/>
      </c>
      <c r="W98" s="25">
        <f>IFERROR(IF($B98="","",IF(AND($T98&lt;&gt;"Anulado",$V98="OK"),"Sim","Não")),"")</f>
        <v/>
      </c>
    </row>
    <row r="99" ht="32" customHeight="1">
      <c r="A99" s="39" t="n"/>
      <c r="B99" s="18" t="n"/>
      <c r="C99" s="18" t="n"/>
      <c r="D99" s="40" t="n"/>
      <c r="E99" s="20" t="n"/>
      <c r="F99" s="41" t="n"/>
      <c r="G99" s="41" t="n"/>
      <c r="H99" s="41" t="n"/>
      <c r="I99" s="42">
        <f>IFERROR(IF($B99="","",SUM($F99:$H99)),"")</f>
        <v/>
      </c>
      <c r="J99" s="41" t="n"/>
      <c r="K99" s="41" t="n"/>
      <c r="L99" s="41" t="n"/>
      <c r="M99" s="43" t="n"/>
      <c r="N99" s="42">
        <f>IFERROR(IF($B99="","",IF($L99="","",IF($M99&lt;&gt;"",$L99*$M99,IF('Parâmetros'!$B$4&lt;&gt;"",$L99*'Parâmetros'!$B$4,"")))),"")</f>
        <v/>
      </c>
      <c r="O99" s="43" t="n"/>
      <c r="P99" s="42">
        <f>IFERROR(IF($B99="","",IF($L99="","",IF($O99&lt;&gt;"",$L99*$O99,IF('Parâmetros'!$B$5&lt;&gt;"",$L99*'Parâmetros'!$B$5,"")))),"")</f>
        <v/>
      </c>
      <c r="Q99" s="41" t="n"/>
      <c r="R99" s="42">
        <f>IFERROR(IF($B99="","",IF(OR($I99="",$K99="",$N99="",$Q99=""),"",$I99-$K99-$N99-$Q99)),"")</f>
        <v/>
      </c>
      <c r="S99" s="42">
        <f>IFERROR(IF($B99="","",IF(OR($I99="",$P99=""),"",$I99+$P99)),"")</f>
        <v/>
      </c>
      <c r="T99" s="18" t="n"/>
      <c r="U99" s="20" t="n"/>
      <c r="V99" s="24">
        <f>IFERROR(IF(COUNTA($A99:$M99,$O99:$U99)=0,"",IF(OR($A99="",$B99="",$C99=""),"Identificação em falta",IF($T99="Anulado","Excluído",IF(COUNTIFS($A$6:$A$105,$A99,$B$6:$B$105,$B99)&gt;1,"Duplicado no período",IF($T99="","Estado em falta",IF($J99="","Base IRS em falta",IF($L99="","Base SS em falta",IF($K99="","Retenção IRS em falta",IF($Q99="","Outros descontos em falta",IF($N99="","Taxa SS trabalhador em falta",IF($P99="","Taxa SS entidade em falta",IF($R99&lt;0,"Líquido negativo","OK")))))))))))),"Erro")</f>
        <v/>
      </c>
      <c r="W99" s="25">
        <f>IFERROR(IF($B99="","",IF(AND($T99&lt;&gt;"Anulado",$V99="OK"),"Sim","Não")),"")</f>
        <v/>
      </c>
    </row>
    <row r="100" ht="32" customHeight="1">
      <c r="A100" s="39" t="n"/>
      <c r="B100" s="18" t="n"/>
      <c r="C100" s="18" t="n"/>
      <c r="D100" s="40" t="n"/>
      <c r="E100" s="20" t="n"/>
      <c r="F100" s="41" t="n"/>
      <c r="G100" s="41" t="n"/>
      <c r="H100" s="41" t="n"/>
      <c r="I100" s="42">
        <f>IFERROR(IF($B100="","",SUM($F100:$H100)),"")</f>
        <v/>
      </c>
      <c r="J100" s="41" t="n"/>
      <c r="K100" s="41" t="n"/>
      <c r="L100" s="41" t="n"/>
      <c r="M100" s="43" t="n"/>
      <c r="N100" s="42">
        <f>IFERROR(IF($B100="","",IF($L100="","",IF($M100&lt;&gt;"",$L100*$M100,IF('Parâmetros'!$B$4&lt;&gt;"",$L100*'Parâmetros'!$B$4,"")))),"")</f>
        <v/>
      </c>
      <c r="O100" s="43" t="n"/>
      <c r="P100" s="42">
        <f>IFERROR(IF($B100="","",IF($L100="","",IF($O100&lt;&gt;"",$L100*$O100,IF('Parâmetros'!$B$5&lt;&gt;"",$L100*'Parâmetros'!$B$5,"")))),"")</f>
        <v/>
      </c>
      <c r="Q100" s="41" t="n"/>
      <c r="R100" s="42">
        <f>IFERROR(IF($B100="","",IF(OR($I100="",$K100="",$N100="",$Q100=""),"",$I100-$K100-$N100-$Q100)),"")</f>
        <v/>
      </c>
      <c r="S100" s="42">
        <f>IFERROR(IF($B100="","",IF(OR($I100="",$P100=""),"",$I100+$P100)),"")</f>
        <v/>
      </c>
      <c r="T100" s="18" t="n"/>
      <c r="U100" s="20" t="n"/>
      <c r="V100" s="24">
        <f>IFERROR(IF(COUNTA($A100:$M100,$O100:$U100)=0,"",IF(OR($A100="",$B100="",$C100=""),"Identificação em falta",IF($T100="Anulado","Excluído",IF(COUNTIFS($A$6:$A$105,$A100,$B$6:$B$105,$B100)&gt;1,"Duplicado no período",IF($T100="","Estado em falta",IF($J100="","Base IRS em falta",IF($L100="","Base SS em falta",IF($K100="","Retenção IRS em falta",IF($Q100="","Outros descontos em falta",IF($N100="","Taxa SS trabalhador em falta",IF($P100="","Taxa SS entidade em falta",IF($R100&lt;0,"Líquido negativo","OK")))))))))))),"Erro")</f>
        <v/>
      </c>
      <c r="W100" s="25">
        <f>IFERROR(IF($B100="","",IF(AND($T100&lt;&gt;"Anulado",$V100="OK"),"Sim","Não")),"")</f>
        <v/>
      </c>
    </row>
    <row r="101" ht="32" customHeight="1">
      <c r="A101" s="39" t="n"/>
      <c r="B101" s="18" t="n"/>
      <c r="C101" s="18" t="n"/>
      <c r="D101" s="40" t="n"/>
      <c r="E101" s="20" t="n"/>
      <c r="F101" s="41" t="n"/>
      <c r="G101" s="41" t="n"/>
      <c r="H101" s="41" t="n"/>
      <c r="I101" s="42">
        <f>IFERROR(IF($B101="","",SUM($F101:$H101)),"")</f>
        <v/>
      </c>
      <c r="J101" s="41" t="n"/>
      <c r="K101" s="41" t="n"/>
      <c r="L101" s="41" t="n"/>
      <c r="M101" s="43" t="n"/>
      <c r="N101" s="42">
        <f>IFERROR(IF($B101="","",IF($L101="","",IF($M101&lt;&gt;"",$L101*$M101,IF('Parâmetros'!$B$4&lt;&gt;"",$L101*'Parâmetros'!$B$4,"")))),"")</f>
        <v/>
      </c>
      <c r="O101" s="43" t="n"/>
      <c r="P101" s="42">
        <f>IFERROR(IF($B101="","",IF($L101="","",IF($O101&lt;&gt;"",$L101*$O101,IF('Parâmetros'!$B$5&lt;&gt;"",$L101*'Parâmetros'!$B$5,"")))),"")</f>
        <v/>
      </c>
      <c r="Q101" s="41" t="n"/>
      <c r="R101" s="42">
        <f>IFERROR(IF($B101="","",IF(OR($I101="",$K101="",$N101="",$Q101=""),"",$I101-$K101-$N101-$Q101)),"")</f>
        <v/>
      </c>
      <c r="S101" s="42">
        <f>IFERROR(IF($B101="","",IF(OR($I101="",$P101=""),"",$I101+$P101)),"")</f>
        <v/>
      </c>
      <c r="T101" s="18" t="n"/>
      <c r="U101" s="20" t="n"/>
      <c r="V101" s="24">
        <f>IFERROR(IF(COUNTA($A101:$M101,$O101:$U101)=0,"",IF(OR($A101="",$B101="",$C101=""),"Identificação em falta",IF($T101="Anulado","Excluído",IF(COUNTIFS($A$6:$A$105,$A101,$B$6:$B$105,$B101)&gt;1,"Duplicado no período",IF($T101="","Estado em falta",IF($J101="","Base IRS em falta",IF($L101="","Base SS em falta",IF($K101="","Retenção IRS em falta",IF($Q101="","Outros descontos em falta",IF($N101="","Taxa SS trabalhador em falta",IF($P101="","Taxa SS entidade em falta",IF($R101&lt;0,"Líquido negativo","OK")))))))))))),"Erro")</f>
        <v/>
      </c>
      <c r="W101" s="25">
        <f>IFERROR(IF($B101="","",IF(AND($T101&lt;&gt;"Anulado",$V101="OK"),"Sim","Não")),"")</f>
        <v/>
      </c>
    </row>
    <row r="102" ht="32" customHeight="1">
      <c r="A102" s="39" t="n"/>
      <c r="B102" s="18" t="n"/>
      <c r="C102" s="18" t="n"/>
      <c r="D102" s="40" t="n"/>
      <c r="E102" s="20" t="n"/>
      <c r="F102" s="41" t="n"/>
      <c r="G102" s="41" t="n"/>
      <c r="H102" s="41" t="n"/>
      <c r="I102" s="42">
        <f>IFERROR(IF($B102="","",SUM($F102:$H102)),"")</f>
        <v/>
      </c>
      <c r="J102" s="41" t="n"/>
      <c r="K102" s="41" t="n"/>
      <c r="L102" s="41" t="n"/>
      <c r="M102" s="43" t="n"/>
      <c r="N102" s="42">
        <f>IFERROR(IF($B102="","",IF($L102="","",IF($M102&lt;&gt;"",$L102*$M102,IF('Parâmetros'!$B$4&lt;&gt;"",$L102*'Parâmetros'!$B$4,"")))),"")</f>
        <v/>
      </c>
      <c r="O102" s="43" t="n"/>
      <c r="P102" s="42">
        <f>IFERROR(IF($B102="","",IF($L102="","",IF($O102&lt;&gt;"",$L102*$O102,IF('Parâmetros'!$B$5&lt;&gt;"",$L102*'Parâmetros'!$B$5,"")))),"")</f>
        <v/>
      </c>
      <c r="Q102" s="41" t="n"/>
      <c r="R102" s="42">
        <f>IFERROR(IF($B102="","",IF(OR($I102="",$K102="",$N102="",$Q102=""),"",$I102-$K102-$N102-$Q102)),"")</f>
        <v/>
      </c>
      <c r="S102" s="42">
        <f>IFERROR(IF($B102="","",IF(OR($I102="",$P102=""),"",$I102+$P102)),"")</f>
        <v/>
      </c>
      <c r="T102" s="18" t="n"/>
      <c r="U102" s="20" t="n"/>
      <c r="V102" s="24">
        <f>IFERROR(IF(COUNTA($A102:$M102,$O102:$U102)=0,"",IF(OR($A102="",$B102="",$C102=""),"Identificação em falta",IF($T102="Anulado","Excluído",IF(COUNTIFS($A$6:$A$105,$A102,$B$6:$B$105,$B102)&gt;1,"Duplicado no período",IF($T102="","Estado em falta",IF($J102="","Base IRS em falta",IF($L102="","Base SS em falta",IF($K102="","Retenção IRS em falta",IF($Q102="","Outros descontos em falta",IF($N102="","Taxa SS trabalhador em falta",IF($P102="","Taxa SS entidade em falta",IF($R102&lt;0,"Líquido negativo","OK")))))))))))),"Erro")</f>
        <v/>
      </c>
      <c r="W102" s="25">
        <f>IFERROR(IF($B102="","",IF(AND($T102&lt;&gt;"Anulado",$V102="OK"),"Sim","Não")),"")</f>
        <v/>
      </c>
    </row>
    <row r="103" ht="32" customHeight="1">
      <c r="A103" s="39" t="n"/>
      <c r="B103" s="18" t="n"/>
      <c r="C103" s="18" t="n"/>
      <c r="D103" s="40" t="n"/>
      <c r="E103" s="20" t="n"/>
      <c r="F103" s="41" t="n"/>
      <c r="G103" s="41" t="n"/>
      <c r="H103" s="41" t="n"/>
      <c r="I103" s="42">
        <f>IFERROR(IF($B103="","",SUM($F103:$H103)),"")</f>
        <v/>
      </c>
      <c r="J103" s="41" t="n"/>
      <c r="K103" s="41" t="n"/>
      <c r="L103" s="41" t="n"/>
      <c r="M103" s="43" t="n"/>
      <c r="N103" s="42">
        <f>IFERROR(IF($B103="","",IF($L103="","",IF($M103&lt;&gt;"",$L103*$M103,IF('Parâmetros'!$B$4&lt;&gt;"",$L103*'Parâmetros'!$B$4,"")))),"")</f>
        <v/>
      </c>
      <c r="O103" s="43" t="n"/>
      <c r="P103" s="42">
        <f>IFERROR(IF($B103="","",IF($L103="","",IF($O103&lt;&gt;"",$L103*$O103,IF('Parâmetros'!$B$5&lt;&gt;"",$L103*'Parâmetros'!$B$5,"")))),"")</f>
        <v/>
      </c>
      <c r="Q103" s="41" t="n"/>
      <c r="R103" s="42">
        <f>IFERROR(IF($B103="","",IF(OR($I103="",$K103="",$N103="",$Q103=""),"",$I103-$K103-$N103-$Q103)),"")</f>
        <v/>
      </c>
      <c r="S103" s="42">
        <f>IFERROR(IF($B103="","",IF(OR($I103="",$P103=""),"",$I103+$P103)),"")</f>
        <v/>
      </c>
      <c r="T103" s="18" t="n"/>
      <c r="U103" s="20" t="n"/>
      <c r="V103" s="24">
        <f>IFERROR(IF(COUNTA($A103:$M103,$O103:$U103)=0,"",IF(OR($A103="",$B103="",$C103=""),"Identificação em falta",IF($T103="Anulado","Excluído",IF(COUNTIFS($A$6:$A$105,$A103,$B$6:$B$105,$B103)&gt;1,"Duplicado no período",IF($T103="","Estado em falta",IF($J103="","Base IRS em falta",IF($L103="","Base SS em falta",IF($K103="","Retenção IRS em falta",IF($Q103="","Outros descontos em falta",IF($N103="","Taxa SS trabalhador em falta",IF($P103="","Taxa SS entidade em falta",IF($R103&lt;0,"Líquido negativo","OK")))))))))))),"Erro")</f>
        <v/>
      </c>
      <c r="W103" s="25">
        <f>IFERROR(IF($B103="","",IF(AND($T103&lt;&gt;"Anulado",$V103="OK"),"Sim","Não")),"")</f>
        <v/>
      </c>
    </row>
    <row r="104" ht="32" customHeight="1">
      <c r="A104" s="39" t="n"/>
      <c r="B104" s="18" t="n"/>
      <c r="C104" s="18" t="n"/>
      <c r="D104" s="40" t="n"/>
      <c r="E104" s="20" t="n"/>
      <c r="F104" s="41" t="n"/>
      <c r="G104" s="41" t="n"/>
      <c r="H104" s="41" t="n"/>
      <c r="I104" s="42">
        <f>IFERROR(IF($B104="","",SUM($F104:$H104)),"")</f>
        <v/>
      </c>
      <c r="J104" s="41" t="n"/>
      <c r="K104" s="41" t="n"/>
      <c r="L104" s="41" t="n"/>
      <c r="M104" s="43" t="n"/>
      <c r="N104" s="42">
        <f>IFERROR(IF($B104="","",IF($L104="","",IF($M104&lt;&gt;"",$L104*$M104,IF('Parâmetros'!$B$4&lt;&gt;"",$L104*'Parâmetros'!$B$4,"")))),"")</f>
        <v/>
      </c>
      <c r="O104" s="43" t="n"/>
      <c r="P104" s="42">
        <f>IFERROR(IF($B104="","",IF($L104="","",IF($O104&lt;&gt;"",$L104*$O104,IF('Parâmetros'!$B$5&lt;&gt;"",$L104*'Parâmetros'!$B$5,"")))),"")</f>
        <v/>
      </c>
      <c r="Q104" s="41" t="n"/>
      <c r="R104" s="42">
        <f>IFERROR(IF($B104="","",IF(OR($I104="",$K104="",$N104="",$Q104=""),"",$I104-$K104-$N104-$Q104)),"")</f>
        <v/>
      </c>
      <c r="S104" s="42">
        <f>IFERROR(IF($B104="","",IF(OR($I104="",$P104=""),"",$I104+$P104)),"")</f>
        <v/>
      </c>
      <c r="T104" s="18" t="n"/>
      <c r="U104" s="20" t="n"/>
      <c r="V104" s="24">
        <f>IFERROR(IF(COUNTA($A104:$M104,$O104:$U104)=0,"",IF(OR($A104="",$B104="",$C104=""),"Identificação em falta",IF($T104="Anulado","Excluído",IF(COUNTIFS($A$6:$A$105,$A104,$B$6:$B$105,$B104)&gt;1,"Duplicado no período",IF($T104="","Estado em falta",IF($J104="","Base IRS em falta",IF($L104="","Base SS em falta",IF($K104="","Retenção IRS em falta",IF($Q104="","Outros descontos em falta",IF($N104="","Taxa SS trabalhador em falta",IF($P104="","Taxa SS entidade em falta",IF($R104&lt;0,"Líquido negativo","OK")))))))))))),"Erro")</f>
        <v/>
      </c>
      <c r="W104" s="25">
        <f>IFERROR(IF($B104="","",IF(AND($T104&lt;&gt;"Anulado",$V104="OK"),"Sim","Não")),"")</f>
        <v/>
      </c>
    </row>
    <row r="105" ht="32" customHeight="1">
      <c r="A105" s="39" t="n"/>
      <c r="B105" s="18" t="n"/>
      <c r="C105" s="18" t="n"/>
      <c r="D105" s="40" t="n"/>
      <c r="E105" s="20" t="n"/>
      <c r="F105" s="41" t="n"/>
      <c r="G105" s="41" t="n"/>
      <c r="H105" s="41" t="n"/>
      <c r="I105" s="42">
        <f>IFERROR(IF($B105="","",SUM($F105:$H105)),"")</f>
        <v/>
      </c>
      <c r="J105" s="41" t="n"/>
      <c r="K105" s="41" t="n"/>
      <c r="L105" s="41" t="n"/>
      <c r="M105" s="43" t="n"/>
      <c r="N105" s="42">
        <f>IFERROR(IF($B105="","",IF($L105="","",IF($M105&lt;&gt;"",$L105*$M105,IF('Parâmetros'!$B$4&lt;&gt;"",$L105*'Parâmetros'!$B$4,"")))),"")</f>
        <v/>
      </c>
      <c r="O105" s="43" t="n"/>
      <c r="P105" s="42">
        <f>IFERROR(IF($B105="","",IF($L105="","",IF($O105&lt;&gt;"",$L105*$O105,IF('Parâmetros'!$B$5&lt;&gt;"",$L105*'Parâmetros'!$B$5,"")))),"")</f>
        <v/>
      </c>
      <c r="Q105" s="41" t="n"/>
      <c r="R105" s="42">
        <f>IFERROR(IF($B105="","",IF(OR($I105="",$K105="",$N105="",$Q105=""),"",$I105-$K105-$N105-$Q105)),"")</f>
        <v/>
      </c>
      <c r="S105" s="42">
        <f>IFERROR(IF($B105="","",IF(OR($I105="",$P105=""),"",$I105+$P105)),"")</f>
        <v/>
      </c>
      <c r="T105" s="18" t="n"/>
      <c r="U105" s="20" t="n"/>
      <c r="V105" s="24">
        <f>IFERROR(IF(COUNTA($A105:$M105,$O105:$U105)=0,"",IF(OR($A105="",$B105="",$C105=""),"Identificação em falta",IF($T105="Anulado","Excluído",IF(COUNTIFS($A$6:$A$105,$A105,$B$6:$B$105,$B105)&gt;1,"Duplicado no período",IF($T105="","Estado em falta",IF($J105="","Base IRS em falta",IF($L105="","Base SS em falta",IF($K105="","Retenção IRS em falta",IF($Q105="","Outros descontos em falta",IF($N105="","Taxa SS trabalhador em falta",IF($P105="","Taxa SS entidade em falta",IF($R105&lt;0,"Líquido negativo","OK")))))))))))),"Erro")</f>
        <v/>
      </c>
      <c r="W105" s="25">
        <f>IFERROR(IF($B105="","",IF(AND($T105&lt;&gt;"Anulado",$V105="OK"),"Sim","Não")),"")</f>
        <v/>
      </c>
    </row>
    <row r="106">
      <c r="A106" s="5" t="inlineStr">
        <is>
          <t>Totais globais das linhas incluídas</t>
        </is>
      </c>
      <c r="B106" s="6">
        <f>IFERROR(COUNTIF($W$6:$W$105,"Sim"),0)</f>
        <v/>
      </c>
      <c r="C106" s="6" t="n"/>
      <c r="D106" s="6" t="n"/>
      <c r="E106" s="6" t="n"/>
      <c r="F106" s="6" t="n"/>
      <c r="G106" s="6" t="n"/>
      <c r="H106" s="6" t="n"/>
      <c r="I106" s="35">
        <f>IFERROR(SUMIFS($I$6:$I$105,$W$6:$W$105,"Sim"),0)</f>
        <v/>
      </c>
      <c r="J106" s="6" t="n"/>
      <c r="K106" s="35">
        <f>IFERROR(SUMIFS($K$6:$K$105,$W$6:$W$105,"Sim"),0)</f>
        <v/>
      </c>
      <c r="L106" s="6" t="n"/>
      <c r="M106" s="6" t="n"/>
      <c r="N106" s="35">
        <f>IFERROR(SUMIFS($N$6:$N$105,$W$6:$W$105,"Sim"),0)</f>
        <v/>
      </c>
      <c r="O106" s="6" t="n"/>
      <c r="P106" s="35">
        <f>IFERROR(SUMIFS($P$6:$P$105,$W$6:$W$105,"Sim"),0)</f>
        <v/>
      </c>
      <c r="Q106" s="35">
        <f>IFERROR(SUMIFS($Q$6:$Q$105,$W$6:$W$105,"Sim"),0)</f>
        <v/>
      </c>
      <c r="R106" s="35">
        <f>IFERROR(SUMIFS($R$6:$R$105,$W$6:$W$105,"Sim"),0)</f>
        <v/>
      </c>
      <c r="S106" s="35">
        <f>IFERROR(SUMIFS($S$6:$S$105,$W$6:$W$105,"Sim"),0)</f>
        <v/>
      </c>
      <c r="T106" s="6" t="n"/>
      <c r="U106" s="6" t="n"/>
      <c r="V106" s="6" t="n"/>
      <c r="W106" s="6" t="n"/>
    </row>
    <row r="107">
      <c r="A107" s="5" t="inlineStr">
        <is>
          <t>Diferença de fecho das remunerações (€)</t>
        </is>
      </c>
      <c r="B107" s="35">
        <f>IFERROR($I$106-$K$106-$N$106-$Q$106-$R$106,0)</f>
        <v/>
      </c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</row>
    <row r="108">
      <c r="A108" s="5" t="inlineStr">
        <is>
          <t>Linhas preenchidas não incluídas (excepto anuladas)</t>
        </is>
      </c>
      <c r="B108" s="6">
        <f>IFERROR(COUNTIFS($B$6:$B$105,"&lt;&gt;",$W$6:$W$105,"Não",$T$6:$T$105,"&lt;&gt;Anulado"),0)</f>
        <v/>
      </c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</row>
    <row r="109">
      <c r="A109" s="5" t="inlineStr">
        <is>
          <t>Controlo final do mapa</t>
        </is>
      </c>
      <c r="B109" s="6">
        <f>IFERROR(IF(AND($B$107=0,$B$108=0),"OK — mapa reconciliado","Verificar linhas pendentes ou diferença"),"Verificar linhas pendentes ou diferença")</f>
        <v/>
      </c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</row>
  </sheetData>
  <sheetProtection selectLockedCells="0" selectUnlockedCells="1" sheet="1" objects="0" insertRows="1" insertHyperlinks="1" autoFilter="0" scenarios="0" formatColumns="1" deleteColumns="1" insertColumns="1" pivotTables="1" deleteRows="1" formatCells="1" formatRows="1" sort="0"/>
  <mergeCells count="2">
    <mergeCell ref="A1:W1"/>
    <mergeCell ref="A3:W3"/>
  </mergeCells>
  <conditionalFormatting sqref="V6:V105">
    <cfRule type="expression" priority="1" dxfId="0">
      <formula>V6="OK"</formula>
    </cfRule>
    <cfRule type="expression" priority="2" dxfId="2">
      <formula>V6="Excluído"</formula>
    </cfRule>
    <cfRule type="expression" priority="3" dxfId="1">
      <formula>AND(V6&lt;&gt;"",V6&lt;&gt;"OK",V6&lt;&gt;"Excluído")</formula>
    </cfRule>
  </conditionalFormatting>
  <conditionalFormatting sqref="W6:W105">
    <cfRule type="expression" priority="4" dxfId="0">
      <formula>W6="Sim"</formula>
    </cfRule>
    <cfRule type="expression" priority="5" dxfId="2">
      <formula>W6="Não"</formula>
    </cfRule>
  </conditionalFormatting>
  <conditionalFormatting sqref="R6:R105">
    <cfRule type="cellIs" priority="6" operator="lessThan" dxfId="1">
      <formula>0</formula>
    </cfRule>
  </conditionalFormatting>
  <conditionalFormatting sqref="B107">
    <cfRule type="cellIs" priority="7" operator="equal" dxfId="0">
      <formula>0</formula>
    </cfRule>
    <cfRule type="cellIs" priority="8" operator="notEqual" dxfId="1">
      <formula>0</formula>
    </cfRule>
  </conditionalFormatting>
  <conditionalFormatting sqref="B108">
    <cfRule type="cellIs" priority="9" operator="equal" dxfId="0">
      <formula>0</formula>
    </cfRule>
    <cfRule type="cellIs" priority="10" operator="greaterThan" dxfId="1">
      <formula>0</formula>
    </cfRule>
  </conditionalFormatting>
  <conditionalFormatting sqref="B109">
    <cfRule type="expression" priority="11" dxfId="0">
      <formula>COUNTIF(B109,"*OK*")&gt;0</formula>
    </cfRule>
    <cfRule type="expression" priority="12" dxfId="1">
      <formula>COUNTIF(B109,"*Verificar*")&gt;0</formula>
    </cfRule>
  </conditionalFormatting>
  <dataValidations count="5">
    <dataValidation sqref="A6:A105" showErrorMessage="1" showInputMessage="1" allowBlank="1" errorTitle="Valor não aceite" error="Introduza uma data entre 1/1/2000 e 31/12/2100." type="date" errorStyle="stop" operator="between">
      <formula1>DATE(2000,1,1)</formula1>
      <formula2>DATE(2100,12,31)</formula2>
    </dataValidation>
    <dataValidation sqref="D6:D105" showErrorMessage="1" showInputMessage="1" allowBlank="1" errorTitle="Valor não aceite" error="Introduza um NIF com nove algarismos." type="whole" errorStyle="stop" operator="between">
      <formula1>100000000</formula1>
      <formula2>999999999</formula2>
    </dataValidation>
    <dataValidation sqref="F6:H105 J6:L105 K6:K105 Q6:Q105" showErrorMessage="1" showInputMessage="1" allowBlank="1" errorTitle="Valor não aceite" error="Introduza um valor numérico igual ou superior a zero." type="decimal" errorStyle="stop" operator="greaterThanOrEqual">
      <formula1>0</formula1>
    </dataValidation>
    <dataValidation sqref="M6:M105 O6:O105" showErrorMessage="1" showInputMessage="1" allowBlank="1" errorTitle="Valor não aceite" error="Introduza uma taxa entre 0% e 100%, ou deixe em branco para usar a taxa predefinida." type="decimal" errorStyle="stop" operator="between">
      <formula1>0</formula1>
      <formula2>1</formula2>
    </dataValidation>
    <dataValidation sqref="T6:T105" showErrorMessage="1" showInputMessage="1" allowBlank="1" errorTitle="Valor não aceite" error="Seleccione um estado da lista disponível." type="list" errorStyle="stop">
      <formula1>='Parâmetros'!$F$4:$F$7</formula1>
    </dataValidation>
  </dataValidations>
  <pageMargins left="0.25" right="0.2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12" customWidth="1" min="3" max="3"/>
    <col width="56" customWidth="1" min="4" max="4"/>
    <col width="4" customWidth="1" min="5" max="5"/>
    <col width="22" customWidth="1" min="6" max="6"/>
  </cols>
  <sheetData>
    <row r="1">
      <c r="A1" s="1" t="inlineStr">
        <is>
          <t>Parâmetros e listas de validação</t>
        </is>
      </c>
      <c r="B1" s="32" t="n"/>
      <c r="C1" s="32" t="n"/>
      <c r="D1" s="32" t="n"/>
      <c r="E1" s="32" t="n"/>
      <c r="F1" s="33" t="n"/>
    </row>
    <row r="2">
      <c r="A2" s="16" t="inlineStr">
        <is>
          <t>Parâmetro</t>
        </is>
      </c>
      <c r="B2" s="16" t="inlineStr">
        <is>
          <t>Valor</t>
        </is>
      </c>
      <c r="C2" s="16" t="inlineStr">
        <is>
          <t>Unidade</t>
        </is>
      </c>
      <c r="D2" s="16" t="inlineStr">
        <is>
          <t>Utilização e nota</t>
        </is>
      </c>
    </row>
    <row r="3" ht="40" customHeight="1">
      <c r="A3" s="26" t="inlineStr">
        <is>
          <t>Orientação</t>
        </is>
      </c>
      <c r="B3" s="26" t="inlineStr">
        <is>
          <t>Preencher apenas depois de confirmar os valores aplicáveis.</t>
        </is>
      </c>
      <c r="C3" s="26" t="inlineStr"/>
      <c r="D3" s="26" t="inlineStr">
        <is>
          <t>As taxas permanecem vazias no modelo inicial.</t>
        </is>
      </c>
      <c r="F3" s="8" t="inlineStr">
        <is>
          <t>Estados permitidos</t>
        </is>
      </c>
    </row>
    <row r="4" ht="40" customHeight="1">
      <c r="A4" s="27" t="inlineStr">
        <is>
          <t>Taxa SS trabalhador predefinida</t>
        </is>
      </c>
      <c r="B4" s="43" t="inlineStr"/>
      <c r="C4" s="27" t="inlineStr">
        <is>
          <t>%</t>
        </is>
      </c>
      <c r="D4" s="27" t="inlineStr">
        <is>
          <t>Aplicada quando a coluna M estiver vazia.</t>
        </is>
      </c>
      <c r="F4" s="9" t="inlineStr">
        <is>
          <t>Em preparação</t>
        </is>
      </c>
    </row>
    <row r="5" ht="40" customHeight="1">
      <c r="A5" s="26" t="inlineStr">
        <is>
          <t>Taxa SS entidade empregadora predefinida</t>
        </is>
      </c>
      <c r="B5" s="43" t="inlineStr"/>
      <c r="C5" s="26" t="inlineStr">
        <is>
          <t>%</t>
        </is>
      </c>
      <c r="D5" s="26" t="inlineStr">
        <is>
          <t>Aplicada quando a coluna O estiver vazia.</t>
        </is>
      </c>
      <c r="F5" s="11" t="inlineStr">
        <is>
          <t>Validado</t>
        </is>
      </c>
    </row>
    <row r="6">
      <c r="F6" s="9" t="inlineStr">
        <is>
          <t>Pago</t>
        </is>
      </c>
    </row>
    <row r="7" ht="40" customHeight="1">
      <c r="A7" s="28" t="inlineStr">
        <is>
          <t>Aviso</t>
        </is>
      </c>
      <c r="B7" s="29" t="inlineStr">
        <is>
          <t>Confirmar taxas, bases, retenções e restantes regras no processo e nas fontes oficiais aplicáveis antes de validar ou pagar.</t>
        </is>
      </c>
      <c r="C7" s="29" t="inlineStr"/>
      <c r="D7" s="29" t="inlineStr"/>
      <c r="F7" s="11" t="inlineStr">
        <is>
          <t>Anulado</t>
        </is>
      </c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1">
    <mergeCell ref="A1:F1"/>
  </mergeCells>
  <dataValidations count="1">
    <dataValidation sqref="B4:B5" showErrorMessage="1" showInputMessage="1" allowBlank="1" errorTitle="Valor não aceite" error="Introduza uma taxa entre 0% e 100%, ou deixe em branco para usar a taxa predefinida." type="decimal" errorStyle="stop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"/>
  <sheetViews>
    <sheetView showGridLines="0" workbookViewId="0">
      <selection activeCell="A1" sqref="A1"/>
    </sheetView>
  </sheetViews>
  <sheetFormatPr baseColWidth="8" defaultRowHeight="15"/>
  <cols>
    <col width="120" customWidth="1" min="1" max="1"/>
    <col width="2" customWidth="1" min="2" max="2"/>
    <col width="2" customWidth="1" min="3" max="3"/>
    <col width="2" customWidth="1" min="4" max="4"/>
    <col width="2" customWidth="1" min="5" max="5"/>
    <col width="2" customWidth="1" min="6" max="6"/>
    <col width="2" customWidth="1" min="7" max="7"/>
    <col width="2" customWidth="1" min="8" max="8"/>
  </cols>
  <sheetData>
    <row r="1">
      <c r="A1" s="1" t="inlineStr">
        <is>
          <t>Instruções de utilização — processamento salarial mensal</t>
        </is>
      </c>
      <c r="B1" s="32" t="n"/>
      <c r="C1" s="32" t="n"/>
      <c r="D1" s="32" t="n"/>
      <c r="E1" s="32" t="n"/>
      <c r="F1" s="32" t="n"/>
      <c r="G1" s="32" t="n"/>
      <c r="H1" s="33" t="n"/>
    </row>
    <row r="3" ht="24" customHeight="1">
      <c r="A3" s="30" t="inlineStr">
        <is>
          <t>Objectivo</t>
        </is>
      </c>
    </row>
    <row r="4" ht="34" customHeight="1">
      <c r="A4" s="26" t="inlineStr">
        <is>
          <t>Este ficheiro organiza um mapa mensal multi-trabalhador de remunerações, retenções, descontos e encargos da entidade empregadora. Serve como instrumento de controlo e consolidação interna do processamento salarial.</t>
        </is>
      </c>
    </row>
    <row r="6" ht="24" customHeight="1">
      <c r="A6" s="30" t="inlineStr">
        <is>
          <t>Antes do primeiro processamento</t>
        </is>
      </c>
    </row>
    <row r="7" ht="34" customHeight="1">
      <c r="A7" s="26" t="inlineStr">
        <is>
          <t>1. Na folha «Parâmetros», preencher as taxas predefinidas apenas depois de confirmar os valores aplicáveis ao caso concreto.</t>
        </is>
      </c>
    </row>
    <row r="8" ht="34" customHeight="1">
      <c r="A8" s="31" t="inlineStr">
        <is>
          <t>2. Se um trabalhador tiver uma taxa diferente, preencher a taxa específica nas colunas «Taxa SS trabalhador» ou «Taxa SS entidade empregadora» da folha «Processamento».</t>
        </is>
      </c>
    </row>
    <row r="9" ht="34" customHeight="1">
      <c r="A9" s="26" t="inlineStr">
        <is>
          <t>3. Não assumir que os exemplos, os montantes ou as bases de exemplo são aplicáveis a qualquer trabalhador.</t>
        </is>
      </c>
    </row>
    <row r="10" ht="34" customHeight="1">
      <c r="A10" s="31" t="inlineStr">
        <is>
          <t>4. Substituir ou eliminar todas as linhas de exemplo antes de utilizar o mapa para processamento real.</t>
        </is>
      </c>
    </row>
    <row r="11" ht="34" customHeight="1">
      <c r="A11" s="26" t="inlineStr">
        <is>
          <t>5. Guardar uma cópia do ficheiro por cada período de processamento, caso seja necessário manter histórico.</t>
        </is>
      </c>
    </row>
    <row r="13" ht="24" customHeight="1">
      <c r="A13" s="30" t="inlineStr">
        <is>
          <t>Preenchimento mensal</t>
        </is>
      </c>
    </row>
    <row r="14" ht="34" customHeight="1">
      <c r="A14" s="26" t="inlineStr">
        <is>
          <t>1. Introduzir uma linha por trabalhador e por período de referência.</t>
        </is>
      </c>
    </row>
    <row r="15" ht="34" customHeight="1">
      <c r="A15" s="31" t="inlineStr">
        <is>
          <t>2. Utilizar a mesma data de referência mensal em todas as linhas do mesmo processamento.</t>
        </is>
      </c>
    </row>
    <row r="16" ht="34" customHeight="1">
      <c r="A16" s="26" t="inlineStr">
        <is>
          <t>3. Preencher o código do trabalhador, o nome, as remunerações, as bases confirmadas, a retenção de IRS e os restantes descontos aplicáveis.</t>
        </is>
      </c>
    </row>
    <row r="17" ht="34" customHeight="1">
      <c r="A17" s="31" t="inlineStr">
        <is>
          <t>4. Introduzir 0,00 € nos campos de retenções ou descontos confirmadamente inexistentes; não deixar esses campos vazios quando a linha estiver pronta para validação.</t>
        </is>
      </c>
    </row>
    <row r="18" ht="34" customHeight="1">
      <c r="A18" s="26" t="inlineStr">
        <is>
          <t>5. Preencher as bases de retenção de IRS e de incidência da Segurança Social de acordo com o processo aplicável.</t>
        </is>
      </c>
    </row>
    <row r="19" ht="34" customHeight="1">
      <c r="A19" s="31" t="inlineStr">
        <is>
          <t>6. Seleccionar o estado do registo: «Em preparação», «Validado», «Pago» ou «Anulado».</t>
        </is>
      </c>
    </row>
    <row r="20" ht="34" customHeight="1">
      <c r="A20" s="26" t="inlineStr">
        <is>
          <t>7. Usar a coluna «Observações» para justificar correcções, diferenças, valores excepcionais ou anulações.</t>
        </is>
      </c>
    </row>
    <row r="22" ht="24" customHeight="1">
      <c r="A22" s="30" t="inlineStr">
        <is>
          <t>Verificações antes de fechar o período</t>
        </is>
      </c>
    </row>
    <row r="23" ht="34" customHeight="1">
      <c r="A23" s="26" t="inlineStr">
        <is>
          <t>1. Confirmar que a coluna «Controlo» apresenta «OK» em todas as linhas que devem integrar o resumo.</t>
        </is>
      </c>
    </row>
    <row r="24" ht="34" customHeight="1">
      <c r="A24" s="31" t="inlineStr">
        <is>
          <t>2. Resolver mensagens de identificação em falta, duplicados no período, bases em falta, taxas em falta, retenções em falta ou líquido negativo.</t>
        </is>
      </c>
    </row>
    <row r="25" ht="34" customHeight="1">
      <c r="A25" s="26" t="inlineStr">
        <is>
          <t>3. Confirmar que a coluna «Incluído no resumo» apresenta «Sim» nas linhas a considerar no mapa mensal.</t>
        </is>
      </c>
    </row>
    <row r="26" ht="34" customHeight="1">
      <c r="A26" s="31" t="inlineStr">
        <is>
          <t>4. No Painel, seleccionar o período correcto e rever os indicadores, os registos pendentes e a diferença de fecho.</t>
        </is>
      </c>
    </row>
    <row r="27" ht="34" customHeight="1">
      <c r="A27" s="26" t="inlineStr">
        <is>
          <t>5. Na folha «Processamento», confirmar que a diferença de fecho é 0,00 € e que não existem linhas preenchidas não incluídas, excepto as anuladas.</t>
        </is>
      </c>
    </row>
    <row r="28" ht="34" customHeight="1">
      <c r="A28" s="31" t="inlineStr">
        <is>
          <t>6. O estado «Validado» é um estado interno do mapa e não constitui, por si só, qualquer confirmação legal, fiscal, contributiva ou de pagamento.</t>
        </is>
      </c>
    </row>
    <row r="31" ht="24" customHeight="1">
      <c r="A31" s="30" t="inlineStr">
        <is>
          <t>Limites do modelo</t>
        </is>
      </c>
    </row>
    <row r="32" ht="34" customHeight="1">
      <c r="A32" s="26" t="inlineStr">
        <is>
          <t>1. O ficheiro não calcula automaticamente retenções de IRS, não identifica regimes aplicáveis e não substitui a confirmação dos valores no processo de processamento salarial.</t>
        </is>
      </c>
    </row>
    <row r="33" ht="34" customHeight="1">
      <c r="A33" s="31" t="inlineStr">
        <is>
          <t>2. As taxas predefinidas permanecem vazias de propósito, para evitar a utilização de valores desactualizados ou inadequados.</t>
        </is>
      </c>
    </row>
    <row r="34" ht="34" customHeight="1">
      <c r="A34" s="26" t="inlineStr">
        <is>
          <t>3. As bases de IRS e de Segurança Social são introduzidas pelo utilizador e não são inferidas a partir das rubricas de remuneração.</t>
        </is>
      </c>
    </row>
    <row r="35" ht="34" customHeight="1">
      <c r="A35" s="31" t="inlineStr">
        <is>
          <t>4. O ficheiro não gera declarações, ficheiros oficiais, guias de pagamento, recibos de vencimento ou comunicações a entidades públicas.</t>
        </is>
      </c>
    </row>
    <row r="36" ht="34" customHeight="1">
      <c r="A36" s="26" t="inlineStr">
        <is>
          <t>5. Confirmar taxas, regras, bases, prazos e obrigações nas fontes oficiais aplicáveis ou junto de apoio profissional qualificado.</t>
        </is>
      </c>
    </row>
    <row r="38" ht="24" customHeight="1">
      <c r="A38" s="30" t="inlineStr">
        <is>
          <t>Protecção de dados</t>
        </is>
      </c>
    </row>
    <row r="39" ht="34" customHeight="1">
      <c r="A39" s="26" t="inlineStr">
        <is>
          <t>1. O ficheiro pode conter dados pessoais e remuneratórios. Deve ser guardado num local com acesso restrito.</t>
        </is>
      </c>
    </row>
    <row r="40" ht="34" customHeight="1">
      <c r="A40" s="31" t="inlineStr">
        <is>
          <t>2. Evitar enviar o ficheiro por canais não protegidos e remover dados pessoais antes de partilhar versões de demonstração.</t>
        </is>
      </c>
    </row>
    <row r="41" ht="34" customHeight="1">
      <c r="A41" s="26" t="inlineStr">
        <is>
          <t>3. Os exemplos incluídos são fictícios e devem ser eliminados antes da utilização efectiva.</t>
        </is>
      </c>
    </row>
  </sheetData>
  <sheetProtection selectLockedCells="0" selectUnlockedCells="1" sheet="1" objects="0" insertRows="1" insertHyperlinks="1" autoFilter="1" scenarios="0" formatColumns="1" deleteColumns="1" insertColumns="1" pivotTables="1" deleteRows="1" formatCells="1" formatRows="1" sort="1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2026-09-02T15:06:40Z</dcterms:created>
  <dcterms:modified xmlns:dcterms="http://purl.org/dc/terms/" xmlns:xsi="http://www.w3.org/2001/XMLSchema-instance" xsi:type="dcterms:W3CDTF">2026-09-02T15:06:40Z</dcterms:modified>
</cp:coreProperties>
</file>