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Recibos" sheetId="2" state="visible" r:id="rId2"/>
    <sheet xmlns:r="http://schemas.openxmlformats.org/officeDocument/2006/relationships" name="Parâmetros" sheetId="3" state="visible" r:id="rId3"/>
    <sheet xmlns:r="http://schemas.openxmlformats.org/officeDocument/2006/relationships" name="Instruções" sheetId="4" state="visible" r:id="rId4"/>
  </sheets>
  <definedNames>
    <definedName name="_xlnm.Print_Area" localSheetId="0">'Painel'!$A$27:$L$58</definedName>
    <definedName name="_xlnm._FilterDatabase" localSheetId="1" hidden="1">'Recibos'!$A$5:$AD$105</definedName>
  </definedNames>
  <calcPr calcId="124519" calcMode="auto" fullCalcOnLoad="1" forceFullCalc="1"/>
</workbook>
</file>

<file path=xl/styles.xml><?xml version="1.0" encoding="utf-8"?>
<styleSheet xmlns="http://schemas.openxmlformats.org/spreadsheetml/2006/main">
  <numFmts count="3">
    <numFmt numFmtId="164" formatCode="# ##0,00 &quot;€&quot;"/>
    <numFmt numFmtId="165" formatCode="d/m/yyyy"/>
    <numFmt numFmtId="166" formatCode="0,00"/>
  </numFmts>
  <fonts count="9">
    <font>
      <name val="Calibri"/>
      <family val="2"/>
      <color theme="1"/>
      <sz val="11"/>
      <scheme val="minor"/>
    </font>
    <font>
      <name val="Calibri"/>
      <b val="1"/>
      <color rgb="00FFFFFF"/>
      <sz val="14"/>
    </font>
    <font>
      <name val="Calibri"/>
      <b val="1"/>
      <color rgb="00FFFFFF"/>
      <sz val="11"/>
    </font>
    <font>
      <name val="Calibri"/>
      <b val="1"/>
      <color rgb="001F2933"/>
      <sz val="10"/>
    </font>
    <font>
      <name val="Calibri"/>
      <b val="1"/>
      <color rgb="000B4F6C"/>
      <sz val="14"/>
    </font>
    <font>
      <name val="Calibri"/>
      <b val="1"/>
      <color rgb="00FFFFFF"/>
      <sz val="15"/>
    </font>
    <font>
      <name val="Calibri"/>
      <color rgb="001F2933"/>
      <sz val="10"/>
    </font>
    <font>
      <name val="Calibri"/>
      <b val="1"/>
      <color rgb="00146B4A"/>
      <sz val="16"/>
    </font>
    <font>
      <name val="Calibri"/>
      <i val="1"/>
      <color rgb="005B6573"/>
      <sz val="8"/>
    </font>
  </fonts>
  <fills count="9">
    <fill>
      <patternFill/>
    </fill>
    <fill>
      <patternFill patternType="gray125"/>
    </fill>
    <fill>
      <patternFill patternType="solid">
        <fgColor rgb="000B4F6C"/>
      </patternFill>
    </fill>
    <fill>
      <patternFill patternType="solid">
        <fgColor rgb="00146B4A"/>
      </patternFill>
    </fill>
    <fill>
      <patternFill patternType="solid">
        <fgColor rgb="00FFF3D6"/>
      </patternFill>
    </fill>
    <fill>
      <patternFill patternType="solid">
        <fgColor rgb="00E7ECEF"/>
      </patternFill>
    </fill>
    <fill>
      <patternFill patternType="solid">
        <fgColor rgb="00F5F0E6"/>
      </patternFill>
    </fill>
    <fill>
      <patternFill patternType="solid">
        <fgColor rgb="00FFFFFF"/>
      </patternFill>
    </fill>
    <fill>
      <patternFill patternType="solid">
        <fgColor rgb="00DDEFE5"/>
      </patternFill>
    </fill>
  </fills>
  <borders count="2">
    <border>
      <left/>
      <right/>
      <top/>
      <bottom/>
      <diagonal/>
    </border>
    <border>
      <left style="thin">
        <color rgb="00CBD5D8"/>
      </left>
      <right style="thin">
        <color rgb="00CBD5D8"/>
      </right>
      <top style="thin">
        <color rgb="00CBD5D8"/>
      </top>
      <bottom style="thin">
        <color rgb="00CBD5D8"/>
      </bottom>
    </border>
  </borders>
  <cellStyleXfs count="1">
    <xf numFmtId="0" fontId="0" fillId="0" borderId="0"/>
  </cellStyleXfs>
  <cellXfs count="48">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xf>
    <xf numFmtId="0" fontId="3" fillId="4" borderId="1" applyAlignment="1" pivotButton="0" quotePrefix="0" xfId="0">
      <alignment horizontal="center" vertical="center"/>
    </xf>
    <xf numFmtId="0" fontId="2" fillId="3" borderId="1" applyAlignment="1" pivotButton="0" quotePrefix="0" xfId="0">
      <alignment horizontal="left" vertical="center"/>
    </xf>
    <xf numFmtId="0" fontId="2" fillId="2" borderId="1" applyAlignment="1" pivotButton="0" quotePrefix="0" xfId="0">
      <alignment horizontal="center" vertical="center"/>
    </xf>
    <xf numFmtId="0" fontId="4" fillId="5" borderId="1" applyAlignment="1" pivotButton="0" quotePrefix="0" xfId="0">
      <alignment horizontal="center" vertical="center"/>
    </xf>
    <xf numFmtId="164" fontId="4" fillId="5" borderId="1" applyAlignment="1" pivotButton="0" quotePrefix="0" xfId="0">
      <alignment horizontal="center" vertical="center"/>
    </xf>
    <xf numFmtId="0" fontId="3" fillId="5" borderId="1" applyAlignment="1" pivotButton="0" quotePrefix="0" xfId="0">
      <alignment horizontal="center" vertical="center"/>
    </xf>
    <xf numFmtId="0" fontId="0" fillId="6" borderId="1" applyAlignment="1" pivotButton="0" quotePrefix="0" xfId="0">
      <alignment horizontal="left" vertical="center"/>
    </xf>
    <xf numFmtId="0" fontId="0" fillId="6" borderId="1" applyAlignment="1" pivotButton="0" quotePrefix="0" xfId="0">
      <alignment horizontal="center" vertical="center"/>
    </xf>
    <xf numFmtId="164" fontId="0" fillId="6" borderId="1" applyAlignment="1" pivotButton="0" quotePrefix="0" xfId="0">
      <alignment horizontal="right" vertical="center"/>
    </xf>
    <xf numFmtId="0" fontId="0" fillId="7" borderId="1" applyAlignment="1" pivotButton="0" quotePrefix="0" xfId="0">
      <alignment horizontal="left" vertical="center"/>
    </xf>
    <xf numFmtId="0" fontId="0" fillId="7" borderId="1" applyAlignment="1" pivotButton="0" quotePrefix="0" xfId="0">
      <alignment horizontal="center" vertical="center"/>
    </xf>
    <xf numFmtId="164" fontId="0" fillId="7" borderId="1" applyAlignment="1" pivotButton="0" quotePrefix="0" xfId="0">
      <alignment horizontal="right" vertical="center"/>
    </xf>
    <xf numFmtId="0" fontId="5" fillId="2" borderId="1" applyAlignment="1" pivotButton="0" quotePrefix="0" xfId="0">
      <alignment horizontal="center" vertical="center"/>
    </xf>
    <xf numFmtId="0" fontId="0" fillId="7" borderId="1" applyAlignment="1" pivotButton="0" quotePrefix="0" xfId="0">
      <alignment horizontal="left" vertical="center" wrapText="1"/>
    </xf>
    <xf numFmtId="0" fontId="3" fillId="6" borderId="1" applyAlignment="1" pivotButton="0" quotePrefix="0" xfId="0">
      <alignment horizontal="left" vertical="center" wrapText="1"/>
    </xf>
    <xf numFmtId="0" fontId="6" fillId="5" borderId="1" applyAlignment="1" pivotButton="0" quotePrefix="0" xfId="0">
      <alignment horizontal="left" vertical="center" wrapText="1"/>
    </xf>
    <xf numFmtId="49" fontId="6" fillId="5" borderId="1" applyAlignment="1" pivotButton="0" quotePrefix="0" xfId="0">
      <alignment horizontal="left" vertical="center" wrapText="1"/>
    </xf>
    <xf numFmtId="165" fontId="6" fillId="5" borderId="1" applyAlignment="1" pivotButton="0" quotePrefix="0" xfId="0">
      <alignment horizontal="left" vertical="center" wrapText="1"/>
    </xf>
    <xf numFmtId="0" fontId="6" fillId="7" borderId="1" applyAlignment="1" pivotButton="0" quotePrefix="0" xfId="0">
      <alignment horizontal="left" vertical="center" wrapText="1"/>
    </xf>
    <xf numFmtId="164" fontId="6" fillId="5" borderId="1" applyAlignment="1" pivotButton="0" quotePrefix="0" xfId="0">
      <alignment horizontal="right" vertical="center"/>
    </xf>
    <xf numFmtId="164" fontId="3" fillId="5" borderId="1" applyAlignment="1" pivotButton="0" quotePrefix="0" xfId="0">
      <alignment horizontal="right" vertical="center"/>
    </xf>
    <xf numFmtId="0" fontId="1" fillId="3" borderId="1" applyAlignment="1" pivotButton="0" quotePrefix="0" xfId="0">
      <alignment horizontal="center" vertical="center"/>
    </xf>
    <xf numFmtId="164" fontId="7" fillId="8" borderId="1" applyAlignment="1" pivotButton="0" quotePrefix="0" xfId="0">
      <alignment horizontal="right" vertical="center"/>
    </xf>
    <xf numFmtId="0" fontId="7" fillId="8" borderId="1" applyAlignment="1" pivotButton="0" quotePrefix="0" xfId="0">
      <alignment horizontal="right" vertical="center"/>
    </xf>
    <xf numFmtId="0" fontId="3" fillId="6" borderId="1" applyAlignment="1" pivotButton="0" quotePrefix="0" xfId="0">
      <alignment horizontal="left" vertical="center"/>
    </xf>
    <xf numFmtId="0" fontId="8" fillId="7" borderId="1" applyAlignment="1" pivotButton="0" quotePrefix="0" xfId="0">
      <alignment horizontal="center" vertical="center"/>
    </xf>
    <xf numFmtId="0" fontId="8" fillId="0" borderId="0" pivotButton="0" quotePrefix="0" xfId="0"/>
    <xf numFmtId="0" fontId="2" fillId="2" borderId="1" applyAlignment="1" pivotButton="0" quotePrefix="0" xfId="0">
      <alignment horizontal="left" vertical="center" wrapText="1"/>
    </xf>
    <xf numFmtId="49" fontId="0" fillId="4" borderId="1" applyAlignment="1" pivotButton="0" quotePrefix="0" xfId="0">
      <alignment horizontal="center" vertical="center"/>
    </xf>
    <xf numFmtId="0" fontId="0" fillId="4" borderId="1" applyAlignment="1" pivotButton="0" quotePrefix="0" xfId="0">
      <alignment horizontal="center" vertical="center"/>
    </xf>
    <xf numFmtId="165" fontId="0" fillId="4" borderId="1" applyAlignment="1" pivotButton="0" quotePrefix="0" xfId="0">
      <alignment horizontal="center" vertical="center"/>
    </xf>
    <xf numFmtId="0" fontId="0" fillId="5" borderId="1" applyAlignment="1" pivotButton="0" quotePrefix="0" xfId="0">
      <alignment horizontal="left" vertical="center" wrapText="1"/>
    </xf>
    <xf numFmtId="49" fontId="0" fillId="5" borderId="1" applyAlignment="1" pivotButton="0" quotePrefix="0" xfId="0">
      <alignment horizontal="center" vertical="center"/>
    </xf>
    <xf numFmtId="166" fontId="0" fillId="4" borderId="1" applyAlignment="1" pivotButton="0" quotePrefix="0" xfId="0">
      <alignment horizontal="center" vertical="center"/>
    </xf>
    <xf numFmtId="164" fontId="0" fillId="4" borderId="1" applyAlignment="1" pivotButton="0" quotePrefix="0" xfId="0">
      <alignment horizontal="center" vertical="center"/>
    </xf>
    <xf numFmtId="164" fontId="0" fillId="5" borderId="1" applyAlignment="1" pivotButton="0" quotePrefix="0" xfId="0">
      <alignment horizontal="center" vertical="center"/>
    </xf>
    <xf numFmtId="49" fontId="0" fillId="4" borderId="1" applyAlignment="1" pivotButton="0" quotePrefix="0" xfId="0">
      <alignment horizontal="left" vertical="center" wrapText="1"/>
    </xf>
    <xf numFmtId="49" fontId="0" fillId="5" borderId="1" applyAlignment="1" pivotButton="0" quotePrefix="0" xfId="0">
      <alignment horizontal="left" vertical="center" wrapText="1"/>
    </xf>
    <xf numFmtId="0" fontId="3" fillId="6" borderId="1" pivotButton="0" quotePrefix="0" xfId="0"/>
    <xf numFmtId="0" fontId="6" fillId="4" borderId="1" applyAlignment="1" pivotButton="0" quotePrefix="0" xfId="0">
      <alignment horizontal="left" vertical="center" wrapText="1"/>
    </xf>
    <xf numFmtId="0" fontId="8" fillId="0" borderId="1" applyAlignment="1" pivotButton="0" quotePrefix="0" xfId="0">
      <alignment horizontal="left" vertical="center" wrapText="1"/>
    </xf>
    <xf numFmtId="0" fontId="0" fillId="5" borderId="1" pivotButton="0" quotePrefix="0" xfId="0"/>
    <xf numFmtId="0" fontId="0" fillId="4" borderId="1" pivotButton="0" quotePrefix="0" xfId="0"/>
    <xf numFmtId="0" fontId="0" fillId="5" borderId="1" applyAlignment="1" pivotButton="0" quotePrefix="0" xfId="0">
      <alignment horizontal="center" vertical="center"/>
    </xf>
    <xf numFmtId="49" fontId="6" fillId="4" borderId="1" applyAlignment="1" pivotButton="0" quotePrefix="0" xfId="0">
      <alignment horizontal="left" vertical="center" wrapText="1"/>
    </xf>
  </cellXfs>
  <cellStyles count="1">
    <cellStyle name="Normal" xfId="0" builtinId="0" hidden="0"/>
  </cellStyles>
  <dxfs count="4">
    <dxf>
      <font>
        <name val="Calibri"/>
        <b val="1"/>
        <color rgb="00146B4A"/>
        <sz val="10"/>
      </font>
      <fill>
        <patternFill patternType="solid">
          <fgColor rgb="00DDEFE5"/>
        </patternFill>
      </fill>
    </dxf>
    <dxf>
      <font>
        <name val="Calibri"/>
        <b val="1"/>
        <color rgb="00C75B39"/>
        <sz val="10"/>
      </font>
      <fill>
        <patternFill patternType="solid">
          <fgColor rgb="00F8DDD5"/>
        </patternFill>
      </fill>
    </dxf>
    <dxf>
      <font>
        <name val="Calibri"/>
        <b val="1"/>
        <color rgb="001F2933"/>
        <sz val="10"/>
      </font>
      <fill>
        <patternFill patternType="solid">
          <fgColor rgb="00E2E5E8"/>
        </patternFill>
      </fill>
    </dxf>
    <dxf>
      <font>
        <name val="Calibri"/>
        <b val="1"/>
        <color rgb="001F2933"/>
        <sz val="10"/>
      </font>
      <fill>
        <patternFill patternType="solid">
          <fgColor rgb="00FFF0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Líquido de recibos emitidos por mês</a:t>
            </a:r>
          </a:p>
        </rich>
      </tx>
    </title>
    <plotArea>
      <barChart>
        <barDir val="col"/>
        <grouping val="clustered"/>
        <ser>
          <idx val="0"/>
          <order val="0"/>
          <tx>
            <strRef>
              <f>'Painel'!C13</f>
            </strRef>
          </tx>
          <spPr>
            <a:solidFill xmlns:a="http://schemas.openxmlformats.org/drawingml/2006/main">
              <a:srgbClr val="146B4A"/>
            </a:solidFill>
            <a:ln xmlns:a="http://schemas.openxmlformats.org/drawingml/2006/main">
              <a:prstDash val="solid"/>
            </a:ln>
          </spPr>
          <cat>
            <numRef>
              <f>'Painel'!$A$14:$A$25</f>
            </numRef>
          </cat>
          <val>
            <numRef>
              <f>'Painel'!$C$14:$C$25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Mês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12</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Recibos" displayName="tblRecibos" ref="A5:AD105" headerRowCount="1">
  <autoFilter ref="A5:AD105"/>
  <tableColumns count="30">
    <tableColumn id="1" name="Recibo n.º"/>
    <tableColumn id="2" name="Estado"/>
    <tableColumn id="3" name="Ano"/>
    <tableColumn id="4" name="Mês"/>
    <tableColumn id="5" name="Data de processamento"/>
    <tableColumn id="6" name="Código do trabalhador"/>
    <tableColumn id="7" name="Nome do trabalhador"/>
    <tableColumn id="8" name="NIF do trabalhador"/>
    <tableColumn id="9" name="NISS do trabalhador"/>
    <tableColumn id="10" name="Categoria/Função"/>
    <tableColumn id="11" name="Início do período"/>
    <tableColumn id="12" name="Fim do período"/>
    <tableColumn id="13" name="Dias remunerados"/>
    <tableColumn id="14" name="Horas remuneradas"/>
    <tableColumn id="15" name="Retribuição base"/>
    <tableColumn id="16" name="Subsídio de alimentação"/>
    <tableColumn id="17" name="Trabalho suplementar"/>
    <tableColumn id="18" name="Prémios/comissões"/>
    <tableColumn id="19" name="Outros abonos"/>
    <tableColumn id="20" name="Total das remunerações ilíquidas"/>
    <tableColumn id="21" name="Segurança Social — trabalhador"/>
    <tableColumn id="22" name="Retenção na fonte de IRS"/>
    <tableColumn id="23" name="Outros descontos"/>
    <tableColumn id="24" name="Total de descontos"/>
    <tableColumn id="25" name="Líquido a pagar"/>
    <tableColumn id="26" name="Forma de pagamento"/>
    <tableColumn id="27" name="Data de pagamento"/>
    <tableColumn id="28" name="Referência de pagamento"/>
    <tableColumn id="29" name="Observações"/>
    <tableColumn id="30" name="Controlo"/>
  </tableColumns>
  <tableStyleInfo name="TableStyleMedium2" showFirstColumn="0" showLastColumn="0" showRowStripes="1" showColumnStripes="0"/>
</table>
</file>

<file path=xl/tables/table2.xml><?xml version="1.0" encoding="utf-8"?>
<table xmlns="http://schemas.openxmlformats.org/spreadsheetml/2006/main" id="2" name="tblTrabalhadores" displayName="tblTrabalhadores" ref="A22:G122" headerRowCount="1">
  <autoFilter ref="A22:G122"/>
  <tableColumns count="7">
    <tableColumn id="1" name="Código do trabalhador"/>
    <tableColumn id="2" name="Nome completo"/>
    <tableColumn id="3" name="NIF"/>
    <tableColumn id="4" name="NISS"/>
    <tableColumn id="5" name="Categoria/Função"/>
    <tableColumn id="6" name="Centro de custo"/>
    <tableColumn id="7" name="Observaçõ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M101"/>
  <sheetViews>
    <sheetView showGridLines="0" workbookViewId="0">
      <selection activeCell="A1" sqref="A1"/>
    </sheetView>
  </sheetViews>
  <sheetFormatPr baseColWidth="8" defaultRowHeight="15"/>
  <cols>
    <col width="16" customWidth="1" min="1" max="1"/>
    <col width="16" customWidth="1" min="2" max="2"/>
    <col width="18"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hidden="1" width="3" customWidth="1" min="13" max="13"/>
  </cols>
  <sheetData>
    <row r="1" ht="26" customHeight="1">
      <c r="A1" s="1" t="inlineStr">
        <is>
          <t>Recibo de vencimento — Painel de controlo</t>
        </is>
      </c>
    </row>
    <row r="2"/>
    <row r="3">
      <c r="A3" s="2" t="inlineStr">
        <is>
          <t>Recibo a apresentar</t>
        </is>
      </c>
      <c r="B3" s="2" t="n"/>
      <c r="C3" s="3" t="inlineStr">
        <is>
          <t>RCP-2026-0001</t>
        </is>
      </c>
      <c r="D3" s="3" t="n"/>
      <c r="E3" s="3" t="n"/>
      <c r="G3" s="2" t="inlineStr">
        <is>
          <t>Ano de análise</t>
        </is>
      </c>
      <c r="H3" s="2" t="n"/>
      <c r="I3" s="3" t="n">
        <v>2026</v>
      </c>
      <c r="J3" s="3" t="n"/>
      <c r="M3">
        <f>IFERROR(MATCH($C$3,'Recibos'!$A$6:$A$105,0),0)</f>
        <v/>
      </c>
    </row>
    <row r="4"/>
    <row r="5">
      <c r="A5" s="4" t="inlineStr">
        <is>
          <t>Resumo de recibos emitidos</t>
        </is>
      </c>
      <c r="B5" s="4" t="n"/>
      <c r="C5" s="4" t="n"/>
      <c r="D5" s="4" t="n"/>
      <c r="E5" s="4" t="n"/>
      <c r="F5" s="4" t="n"/>
      <c r="G5" s="4" t="n"/>
      <c r="H5" s="4" t="n"/>
      <c r="I5" s="4" t="n"/>
      <c r="J5" s="4" t="n"/>
      <c r="K5" s="4" t="n"/>
      <c r="L5" s="4" t="n"/>
    </row>
    <row r="6">
      <c r="A6" s="5" t="inlineStr">
        <is>
          <t>Recibos emitidos</t>
        </is>
      </c>
      <c r="B6" s="5" t="n"/>
      <c r="D6" s="5" t="inlineStr">
        <is>
          <t>Total de remunerações ilíquidas</t>
        </is>
      </c>
      <c r="E6" s="5" t="n"/>
      <c r="G6" s="5" t="inlineStr">
        <is>
          <t>Total de descontos</t>
        </is>
      </c>
      <c r="H6" s="5" t="n"/>
      <c r="J6" s="5" t="inlineStr">
        <is>
          <t>Total líquido processado</t>
        </is>
      </c>
      <c r="K6" s="5" t="n"/>
    </row>
    <row r="7">
      <c r="A7" s="6">
        <f>COUNTIF('Recibos'!$B$6:$B$105,"Emitido")</f>
        <v/>
      </c>
      <c r="B7" s="6" t="n"/>
      <c r="D7" s="7">
        <f>SUMIFS('Recibos'!$T$6:$T$105,'Recibos'!$B$6:$B$105,"Emitido")</f>
        <v/>
      </c>
      <c r="E7" s="6" t="n"/>
      <c r="G7" s="7">
        <f>SUMIFS('Recibos'!$X$6:$X$105,'Recibos'!$B$6:$B$105,"Emitido")</f>
        <v/>
      </c>
      <c r="H7" s="6" t="n"/>
      <c r="J7" s="7">
        <f>SUMIFS('Recibos'!$Y$6:$Y$105,'Recibos'!$B$6:$B$105,"Emitido")</f>
        <v/>
      </c>
      <c r="K7" s="6" t="n"/>
    </row>
    <row r="8"/>
    <row r="9"/>
    <row r="10">
      <c r="A10" s="2" t="inlineStr">
        <is>
          <t>Registos a verificar</t>
        </is>
      </c>
      <c r="B10" s="2" t="n"/>
      <c r="C10" s="8">
        <f>COUNTIFS('Recibos'!$A$6:$A$105,"&lt;&gt;",'Recibos'!$B$6:$B$105,"&lt;&gt;Anulado",'Recibos'!$AD$6:$AD$105,"&lt;&gt;OK")</f>
        <v/>
      </c>
      <c r="E10" s="2" t="inlineStr">
        <is>
          <t>Controlo do recibo seleccionado</t>
        </is>
      </c>
      <c r="F10" s="2" t="n"/>
      <c r="G10" s="2" t="n"/>
      <c r="H10" s="8">
        <f>IF($M$3=0,"Sem recibo seleccionado",IFERROR(INDEX('Recibos'!$AD$6:$AD$105,$M$3),"Sem controlo"))</f>
        <v/>
      </c>
      <c r="I10" s="8" t="n"/>
      <c r="J10" s="8" t="n"/>
    </row>
    <row r="11">
      <c r="A11" s="2" t="inlineStr">
        <is>
          <t>Identificação da entidade</t>
        </is>
      </c>
      <c r="B11" s="2" t="n"/>
      <c r="C11" s="2" t="n"/>
      <c r="D11" s="8">
        <f>IF(COUNTA('Parâmetros'!$B$3:$B$8)=6,"OK","Preencher dados da entidade")</f>
        <v/>
      </c>
      <c r="E11" s="8" t="n"/>
      <c r="F11" s="8" t="n"/>
    </row>
    <row r="12"/>
    <row r="13">
      <c r="A13" s="5" t="inlineStr">
        <is>
          <t>Mês</t>
        </is>
      </c>
      <c r="B13" s="5" t="inlineStr">
        <is>
          <t>N.º do mês</t>
        </is>
      </c>
      <c r="C13" s="5" t="inlineStr">
        <is>
          <t>Líquido de recibos emitidos</t>
        </is>
      </c>
    </row>
    <row r="14">
      <c r="A14" s="9" t="inlineStr">
        <is>
          <t>Janeiro</t>
        </is>
      </c>
      <c r="B14" s="10" t="n">
        <v>1</v>
      </c>
      <c r="C14" s="11">
        <f>SUMIFS('Recibos'!$Y$6:$Y$105,'Recibos'!$B$6:$B$105,"Emitido",'Recibos'!$C$6:$C$105,$I$3,'Recibos'!$D$6:$D$105,$B14)</f>
        <v/>
      </c>
    </row>
    <row r="15">
      <c r="A15" s="12" t="inlineStr">
        <is>
          <t>Fevereiro</t>
        </is>
      </c>
      <c r="B15" s="13" t="n">
        <v>2</v>
      </c>
      <c r="C15" s="14">
        <f>SUMIFS('Recibos'!$Y$6:$Y$105,'Recibos'!$B$6:$B$105,"Emitido",'Recibos'!$C$6:$C$105,$I$3,'Recibos'!$D$6:$D$105,$B15)</f>
        <v/>
      </c>
    </row>
    <row r="16">
      <c r="A16" s="9" t="inlineStr">
        <is>
          <t>Março</t>
        </is>
      </c>
      <c r="B16" s="10" t="n">
        <v>3</v>
      </c>
      <c r="C16" s="11">
        <f>SUMIFS('Recibos'!$Y$6:$Y$105,'Recibos'!$B$6:$B$105,"Emitido",'Recibos'!$C$6:$C$105,$I$3,'Recibos'!$D$6:$D$105,$B16)</f>
        <v/>
      </c>
    </row>
    <row r="17">
      <c r="A17" s="12" t="inlineStr">
        <is>
          <t>Abril</t>
        </is>
      </c>
      <c r="B17" s="13" t="n">
        <v>4</v>
      </c>
      <c r="C17" s="14">
        <f>SUMIFS('Recibos'!$Y$6:$Y$105,'Recibos'!$B$6:$B$105,"Emitido",'Recibos'!$C$6:$C$105,$I$3,'Recibos'!$D$6:$D$105,$B17)</f>
        <v/>
      </c>
    </row>
    <row r="18">
      <c r="A18" s="9" t="inlineStr">
        <is>
          <t>Maio</t>
        </is>
      </c>
      <c r="B18" s="10" t="n">
        <v>5</v>
      </c>
      <c r="C18" s="11">
        <f>SUMIFS('Recibos'!$Y$6:$Y$105,'Recibos'!$B$6:$B$105,"Emitido",'Recibos'!$C$6:$C$105,$I$3,'Recibos'!$D$6:$D$105,$B18)</f>
        <v/>
      </c>
    </row>
    <row r="19">
      <c r="A19" s="12" t="inlineStr">
        <is>
          <t>Junho</t>
        </is>
      </c>
      <c r="B19" s="13" t="n">
        <v>6</v>
      </c>
      <c r="C19" s="14">
        <f>SUMIFS('Recibos'!$Y$6:$Y$105,'Recibos'!$B$6:$B$105,"Emitido",'Recibos'!$C$6:$C$105,$I$3,'Recibos'!$D$6:$D$105,$B19)</f>
        <v/>
      </c>
    </row>
    <row r="20">
      <c r="A20" s="9" t="inlineStr">
        <is>
          <t>Julho</t>
        </is>
      </c>
      <c r="B20" s="10" t="n">
        <v>7</v>
      </c>
      <c r="C20" s="11">
        <f>SUMIFS('Recibos'!$Y$6:$Y$105,'Recibos'!$B$6:$B$105,"Emitido",'Recibos'!$C$6:$C$105,$I$3,'Recibos'!$D$6:$D$105,$B20)</f>
        <v/>
      </c>
    </row>
    <row r="21">
      <c r="A21" s="12" t="inlineStr">
        <is>
          <t>Agosto</t>
        </is>
      </c>
      <c r="B21" s="13" t="n">
        <v>8</v>
      </c>
      <c r="C21" s="14">
        <f>SUMIFS('Recibos'!$Y$6:$Y$105,'Recibos'!$B$6:$B$105,"Emitido",'Recibos'!$C$6:$C$105,$I$3,'Recibos'!$D$6:$D$105,$B21)</f>
        <v/>
      </c>
    </row>
    <row r="22">
      <c r="A22" s="9" t="inlineStr">
        <is>
          <t>Setembro</t>
        </is>
      </c>
      <c r="B22" s="10" t="n">
        <v>9</v>
      </c>
      <c r="C22" s="11">
        <f>SUMIFS('Recibos'!$Y$6:$Y$105,'Recibos'!$B$6:$B$105,"Emitido",'Recibos'!$C$6:$C$105,$I$3,'Recibos'!$D$6:$D$105,$B22)</f>
        <v/>
      </c>
    </row>
    <row r="23">
      <c r="A23" s="12" t="inlineStr">
        <is>
          <t>Outubro</t>
        </is>
      </c>
      <c r="B23" s="13" t="n">
        <v>10</v>
      </c>
      <c r="C23" s="14">
        <f>SUMIFS('Recibos'!$Y$6:$Y$105,'Recibos'!$B$6:$B$105,"Emitido",'Recibos'!$C$6:$C$105,$I$3,'Recibos'!$D$6:$D$105,$B23)</f>
        <v/>
      </c>
    </row>
    <row r="24">
      <c r="A24" s="9" t="inlineStr">
        <is>
          <t>Novembro</t>
        </is>
      </c>
      <c r="B24" s="10" t="n">
        <v>11</v>
      </c>
      <c r="C24" s="11">
        <f>SUMIFS('Recibos'!$Y$6:$Y$105,'Recibos'!$B$6:$B$105,"Emitido",'Recibos'!$C$6:$C$105,$I$3,'Recibos'!$D$6:$D$105,$B24)</f>
        <v/>
      </c>
    </row>
    <row r="25">
      <c r="A25" s="12" t="inlineStr">
        <is>
          <t>Dezembro</t>
        </is>
      </c>
      <c r="B25" s="13" t="n">
        <v>12</v>
      </c>
      <c r="C25" s="14">
        <f>SUMIFS('Recibos'!$Y$6:$Y$105,'Recibos'!$B$6:$B$105,"Emitido",'Recibos'!$C$6:$C$105,$I$3,'Recibos'!$D$6:$D$105,$B25)</f>
        <v/>
      </c>
    </row>
    <row r="26"/>
    <row r="27" ht="25" customHeight="1">
      <c r="A27" s="15" t="inlineStr">
        <is>
          <t>RECIBO DE VENCIMENTO</t>
        </is>
      </c>
      <c r="B27" s="15" t="n"/>
      <c r="C27" s="15" t="n"/>
      <c r="D27" s="15" t="n"/>
      <c r="E27" s="15" t="n"/>
      <c r="F27" s="15" t="n"/>
      <c r="G27" s="15" t="n"/>
      <c r="H27" s="15" t="n"/>
      <c r="I27" s="15" t="n"/>
      <c r="J27" s="15" t="n"/>
      <c r="K27" s="15" t="n"/>
      <c r="L27" s="15" t="n"/>
    </row>
    <row r="28">
      <c r="A28" s="16" t="n"/>
      <c r="B28" s="16" t="n"/>
      <c r="C28" s="16" t="n"/>
      <c r="D28" s="16" t="n"/>
      <c r="E28" s="16" t="n"/>
      <c r="F28" s="16" t="n"/>
      <c r="G28" s="16" t="n"/>
      <c r="H28" s="16" t="n"/>
      <c r="I28" s="16" t="n"/>
      <c r="J28" s="16" t="n"/>
      <c r="K28" s="16" t="n"/>
      <c r="L28" s="16" t="n"/>
    </row>
    <row r="29">
      <c r="A29" s="17" t="inlineStr">
        <is>
          <t>Recibo n.º</t>
        </is>
      </c>
      <c r="B29" s="16" t="n"/>
      <c r="C29" s="18">
        <f>IF($M$3=0,"",IFERROR(INDEX('Recibos'!$A$6:$A$105,$M$3),""))</f>
        <v/>
      </c>
      <c r="D29" s="16" t="n"/>
      <c r="E29" s="16" t="n"/>
      <c r="F29" s="16" t="n"/>
      <c r="G29" s="16" t="n"/>
      <c r="H29" s="17" t="inlineStr">
        <is>
          <t>Estado</t>
        </is>
      </c>
      <c r="I29" s="16" t="n"/>
      <c r="J29" s="18">
        <f>IF($M$3=0,"",IFERROR(INDEX('Recibos'!$B$6:$B$105,$M$3),""))</f>
        <v/>
      </c>
      <c r="K29" s="16" t="n"/>
      <c r="L29" s="16" t="n"/>
    </row>
    <row r="30">
      <c r="A30" s="16" t="n"/>
      <c r="B30" s="16" t="n"/>
      <c r="C30" s="16" t="n"/>
      <c r="D30" s="16" t="n"/>
      <c r="E30" s="16" t="n"/>
      <c r="F30" s="16" t="n"/>
      <c r="G30" s="16" t="n"/>
      <c r="H30" s="16" t="n"/>
      <c r="I30" s="16" t="n"/>
      <c r="J30" s="16" t="n"/>
      <c r="K30" s="16" t="n"/>
      <c r="L30" s="16" t="n"/>
    </row>
    <row r="31">
      <c r="A31" s="4" t="inlineStr">
        <is>
          <t>Entidade empregadora</t>
        </is>
      </c>
      <c r="B31" s="4" t="n"/>
      <c r="C31" s="4" t="n"/>
      <c r="D31" s="4" t="n"/>
      <c r="E31" s="4" t="n"/>
      <c r="F31" s="16" t="n"/>
      <c r="G31" s="16" t="n"/>
      <c r="H31" s="4" t="inlineStr">
        <is>
          <t>Trabalhador</t>
        </is>
      </c>
      <c r="I31" s="4" t="n"/>
      <c r="J31" s="4" t="n"/>
      <c r="K31" s="4" t="n"/>
      <c r="L31" s="4" t="n"/>
    </row>
    <row r="32">
      <c r="A32" s="17" t="inlineStr">
        <is>
          <t>Denominação</t>
        </is>
      </c>
      <c r="B32" s="16" t="n"/>
      <c r="C32" s="18">
        <f>IFERROR('Parâmetros'!$B$3,"")</f>
        <v/>
      </c>
      <c r="D32" s="16" t="n"/>
      <c r="E32" s="16" t="n"/>
      <c r="F32" s="16" t="n"/>
      <c r="G32" s="16" t="n"/>
      <c r="H32" s="17" t="inlineStr">
        <is>
          <t>Nome</t>
        </is>
      </c>
      <c r="I32" s="16" t="n"/>
      <c r="J32" s="18">
        <f>IF($M$3=0,"",IFERROR(INDEX('Recibos'!$G$6:$G$105,$M$3),""))</f>
        <v/>
      </c>
      <c r="K32" s="16" t="n"/>
      <c r="L32" s="16" t="n"/>
    </row>
    <row r="33">
      <c r="A33" s="17" t="inlineStr">
        <is>
          <t>NIF</t>
        </is>
      </c>
      <c r="B33" s="16" t="n"/>
      <c r="C33" s="19">
        <f>IFERROR('Parâmetros'!$B$4,"")</f>
        <v/>
      </c>
      <c r="D33" s="16" t="n"/>
      <c r="E33" s="16" t="n"/>
      <c r="F33" s="16" t="n"/>
      <c r="G33" s="16" t="n"/>
      <c r="H33" s="17" t="inlineStr">
        <is>
          <t>NIF</t>
        </is>
      </c>
      <c r="I33" s="16" t="n"/>
      <c r="J33" s="19">
        <f>IF($M$3=0,"",IFERROR(INDEX('Recibos'!$H$6:$H$105,$M$3),""))</f>
        <v/>
      </c>
      <c r="K33" s="16" t="n"/>
      <c r="L33" s="16" t="n"/>
    </row>
    <row r="34">
      <c r="A34" s="17" t="inlineStr">
        <is>
          <t>NISS</t>
        </is>
      </c>
      <c r="B34" s="16" t="n"/>
      <c r="C34" s="19">
        <f>IFERROR('Parâmetros'!$B$5,"")</f>
        <v/>
      </c>
      <c r="D34" s="16" t="n"/>
      <c r="E34" s="16" t="n"/>
      <c r="F34" s="16" t="n"/>
      <c r="G34" s="16" t="n"/>
      <c r="H34" s="17" t="inlineStr">
        <is>
          <t>NISS</t>
        </is>
      </c>
      <c r="I34" s="16" t="n"/>
      <c r="J34" s="19">
        <f>IF($M$3=0,"",IFERROR(INDEX('Recibos'!$I$6:$I$105,$M$3),""))</f>
        <v/>
      </c>
      <c r="K34" s="16" t="n"/>
      <c r="L34" s="16" t="n"/>
    </row>
    <row r="35">
      <c r="A35" s="17" t="inlineStr">
        <is>
          <t>Morada</t>
        </is>
      </c>
      <c r="B35" s="16" t="n"/>
      <c r="C35" s="18">
        <f>IFERROR('Parâmetros'!$B$6&amp;", "&amp;'Parâmetros'!$B$7&amp;" "&amp;'Parâmetros'!$B$8,"")</f>
        <v/>
      </c>
      <c r="D35" s="16" t="n"/>
      <c r="E35" s="16" t="n"/>
      <c r="F35" s="16" t="n"/>
      <c r="G35" s="16" t="n"/>
      <c r="H35" s="17" t="inlineStr">
        <is>
          <t>Categoria/Função</t>
        </is>
      </c>
      <c r="I35" s="16" t="n"/>
      <c r="J35" s="18">
        <f>IF($M$3=0,"",IFERROR(INDEX('Recibos'!$J$6:$J$105,$M$3),""))</f>
        <v/>
      </c>
      <c r="K35" s="16" t="n"/>
      <c r="L35" s="16" t="n"/>
    </row>
    <row r="36">
      <c r="A36" s="16" t="n"/>
      <c r="B36" s="16" t="n"/>
      <c r="C36" s="16" t="n"/>
      <c r="D36" s="16" t="n"/>
      <c r="E36" s="16" t="n"/>
      <c r="F36" s="16" t="n"/>
      <c r="G36" s="16" t="n"/>
      <c r="H36" s="16" t="n"/>
      <c r="I36" s="16" t="n"/>
      <c r="J36" s="16" t="n"/>
      <c r="K36" s="16" t="n"/>
      <c r="L36" s="16" t="n"/>
    </row>
    <row r="37">
      <c r="A37" s="17" t="inlineStr">
        <is>
          <t>Período de remuneração</t>
        </is>
      </c>
      <c r="B37" s="16" t="n"/>
      <c r="C37" s="18">
        <f>IF($M$3=0,"",IFERROR(DAY(INDEX('Recibos'!$K$6:$K$105,$M$3))&amp;"/"&amp;MONTH(INDEX('Recibos'!$K$6:$K$105,$M$3))&amp;"/"&amp;YEAR(INDEX('Recibos'!$K$6:$K$105,$M$3))&amp;" a "&amp;DAY(INDEX('Recibos'!$L$6:$L$105,$M$3))&amp;"/"&amp;MONTH(INDEX('Recibos'!$L$6:$L$105,$M$3))&amp;"/"&amp;YEAR(INDEX('Recibos'!$L$6:$L$105,$M$3)),""))</f>
        <v/>
      </c>
      <c r="D37" s="16" t="n"/>
      <c r="E37" s="16" t="n"/>
      <c r="F37" s="16" t="n"/>
      <c r="G37" s="16" t="n"/>
      <c r="H37" s="17" t="inlineStr">
        <is>
          <t>Processamento</t>
        </is>
      </c>
      <c r="I37" s="16" t="n"/>
      <c r="J37" s="20">
        <f>IF($M$3=0,"",IFERROR(INDEX('Recibos'!$E$6:$E$105,$M$3),""))</f>
        <v/>
      </c>
      <c r="K37" s="16" t="n"/>
      <c r="L37" s="16" t="n"/>
    </row>
    <row r="38">
      <c r="A38" s="17" t="inlineStr">
        <is>
          <t>Forma de pagamento</t>
        </is>
      </c>
      <c r="B38" s="16" t="n"/>
      <c r="C38" s="18">
        <f>IF($M$3=0,"",IFERROR(INDEX('Recibos'!$Z$6:$Z$105,$M$3),""))</f>
        <v/>
      </c>
      <c r="D38" s="16" t="n"/>
      <c r="E38" s="16" t="n"/>
      <c r="F38" s="16" t="n"/>
      <c r="G38" s="16" t="n"/>
      <c r="H38" s="17" t="inlineStr">
        <is>
          <t>Data de pagamento</t>
        </is>
      </c>
      <c r="I38" s="16" t="n"/>
      <c r="J38" s="20">
        <f>IF($M$3=0,"",IFERROR(INDEX('Recibos'!$AA$6:$AA$105,$M$3),""))</f>
        <v/>
      </c>
      <c r="K38" s="16" t="n"/>
      <c r="L38" s="16" t="n"/>
    </row>
    <row r="39">
      <c r="A39" s="17" t="inlineStr">
        <is>
          <t>Referência de pagamento</t>
        </is>
      </c>
      <c r="B39" s="16" t="n"/>
      <c r="C39" s="18">
        <f>IF($M$3=0,"",IFERROR(INDEX('Recibos'!$AB$6:$AB$105,$M$3),""))</f>
        <v/>
      </c>
      <c r="D39" s="16" t="n"/>
      <c r="E39" s="16" t="n"/>
      <c r="F39" s="16" t="n"/>
      <c r="G39" s="16" t="n"/>
      <c r="H39" s="16" t="n"/>
      <c r="I39" s="16" t="n"/>
      <c r="J39" s="16">
        <f>""</f>
        <v/>
      </c>
      <c r="K39" s="16" t="n"/>
      <c r="L39" s="16" t="n"/>
    </row>
    <row r="40">
      <c r="A40" s="16" t="n"/>
      <c r="B40" s="16" t="n"/>
      <c r="C40" s="16" t="n"/>
      <c r="D40" s="16" t="n"/>
      <c r="E40" s="16" t="n"/>
      <c r="F40" s="16" t="n"/>
      <c r="G40" s="16" t="n"/>
      <c r="H40" s="16" t="n"/>
      <c r="I40" s="16" t="n"/>
      <c r="J40" s="16">
        <f>""</f>
        <v/>
      </c>
      <c r="K40" s="16" t="n"/>
      <c r="L40" s="16" t="n"/>
    </row>
    <row r="41">
      <c r="A41" s="5" t="inlineStr">
        <is>
          <t>Remunerações</t>
        </is>
      </c>
      <c r="B41" s="5" t="n"/>
      <c r="C41" s="5" t="n"/>
      <c r="D41" s="5" t="n"/>
      <c r="E41" s="5" t="n"/>
      <c r="F41" s="5" t="inlineStr">
        <is>
          <t>Montante</t>
        </is>
      </c>
      <c r="G41" s="16" t="n"/>
      <c r="H41" s="5" t="inlineStr">
        <is>
          <t>Descontos</t>
        </is>
      </c>
      <c r="I41" s="5" t="n"/>
      <c r="J41" s="5">
        <f>""</f>
        <v/>
      </c>
      <c r="K41" s="5" t="n"/>
      <c r="L41" s="5" t="inlineStr">
        <is>
          <t>Montante</t>
        </is>
      </c>
    </row>
    <row r="42">
      <c r="A42" s="21" t="inlineStr">
        <is>
          <t>Retribuição base</t>
        </is>
      </c>
      <c r="B42" s="16" t="n"/>
      <c r="C42" s="16" t="n"/>
      <c r="D42" s="16" t="n"/>
      <c r="E42" s="16" t="n"/>
      <c r="F42" s="22">
        <f>IF($M$3=0,"",IFERROR(INDEX('Recibos'!$O$6:$O$105,$M$3),""))</f>
        <v/>
      </c>
      <c r="G42" s="16" t="n"/>
      <c r="H42" s="21" t="inlineStr">
        <is>
          <t>Segurança Social — trabalhador</t>
        </is>
      </c>
      <c r="I42" s="16" t="n"/>
      <c r="J42" s="16">
        <f>""</f>
        <v/>
      </c>
      <c r="K42" s="16" t="n"/>
      <c r="L42" s="22">
        <f>IF($M$3=0,"",IFERROR(INDEX('Recibos'!$U$6:$U$105,$M$3),""))</f>
        <v/>
      </c>
    </row>
    <row r="43">
      <c r="A43" s="21" t="inlineStr">
        <is>
          <t>Subsídio de alimentação</t>
        </is>
      </c>
      <c r="B43" s="16" t="n"/>
      <c r="C43" s="16" t="n"/>
      <c r="D43" s="16" t="n"/>
      <c r="E43" s="16" t="n"/>
      <c r="F43" s="22">
        <f>IF($M$3=0,"",IFERROR(INDEX('Recibos'!$P$6:$P$105,$M$3),""))</f>
        <v/>
      </c>
      <c r="G43" s="16" t="n"/>
      <c r="H43" s="21" t="inlineStr">
        <is>
          <t>Retenção na fonte de IRS</t>
        </is>
      </c>
      <c r="I43" s="16" t="n"/>
      <c r="J43" s="16">
        <f>""</f>
        <v/>
      </c>
      <c r="K43" s="16" t="n"/>
      <c r="L43" s="22">
        <f>IF($M$3=0,"",IFERROR(INDEX('Recibos'!$V$6:$V$105,$M$3),""))</f>
        <v/>
      </c>
    </row>
    <row r="44">
      <c r="A44" s="21" t="inlineStr">
        <is>
          <t>Trabalho suplementar</t>
        </is>
      </c>
      <c r="B44" s="16" t="n"/>
      <c r="C44" s="16" t="n"/>
      <c r="D44" s="16" t="n"/>
      <c r="E44" s="16" t="n"/>
      <c r="F44" s="22">
        <f>IF($M$3=0,"",IFERROR(INDEX('Recibos'!$Q$6:$Q$105,$M$3),""))</f>
        <v/>
      </c>
      <c r="G44" s="16" t="n"/>
      <c r="H44" s="21" t="inlineStr">
        <is>
          <t>Outros descontos</t>
        </is>
      </c>
      <c r="I44" s="16" t="n"/>
      <c r="J44" s="16">
        <f>""</f>
        <v/>
      </c>
      <c r="K44" s="16" t="n"/>
      <c r="L44" s="22">
        <f>IF($M$3=0,"",IFERROR(INDEX('Recibos'!$W$6:$W$105,$M$3),""))</f>
        <v/>
      </c>
    </row>
    <row r="45">
      <c r="A45" s="21" t="inlineStr">
        <is>
          <t>Prémios/comissões</t>
        </is>
      </c>
      <c r="B45" s="16" t="n"/>
      <c r="C45" s="16" t="n"/>
      <c r="D45" s="16" t="n"/>
      <c r="E45" s="16" t="n"/>
      <c r="F45" s="22">
        <f>IF($M$3=0,"",IFERROR(INDEX('Recibos'!$R$6:$R$105,$M$3),""))</f>
        <v/>
      </c>
      <c r="G45" s="16" t="n"/>
      <c r="H45" s="17" t="inlineStr">
        <is>
          <t>Total de descontos</t>
        </is>
      </c>
      <c r="I45" s="16" t="n"/>
      <c r="J45" s="16">
        <f>""</f>
        <v/>
      </c>
      <c r="K45" s="16" t="n"/>
      <c r="L45" s="23">
        <f>IF($M$3=0,"",IFERROR(INDEX('Recibos'!$X$6:$X$105,$M$3),""))</f>
        <v/>
      </c>
    </row>
    <row r="46">
      <c r="A46" s="21" t="inlineStr">
        <is>
          <t>Outros abonos</t>
        </is>
      </c>
      <c r="B46" s="16" t="n"/>
      <c r="C46" s="16" t="n"/>
      <c r="D46" s="16" t="n"/>
      <c r="E46" s="16" t="n"/>
      <c r="F46" s="22">
        <f>IF($M$3=0,"",IFERROR(INDEX('Recibos'!$S$6:$S$105,$M$3),""))</f>
        <v/>
      </c>
      <c r="G46" s="16" t="n"/>
      <c r="H46" s="16" t="n"/>
      <c r="I46" s="16" t="n"/>
      <c r="J46" s="16">
        <f>""</f>
        <v/>
      </c>
      <c r="K46" s="16" t="n"/>
      <c r="L46" s="16">
        <f>""</f>
        <v/>
      </c>
    </row>
    <row r="47">
      <c r="A47" s="17" t="inlineStr">
        <is>
          <t>Total das remunerações ilíquidas</t>
        </is>
      </c>
      <c r="B47" s="16" t="n"/>
      <c r="C47" s="16" t="n"/>
      <c r="D47" s="16" t="n"/>
      <c r="E47" s="16" t="n"/>
      <c r="F47" s="23">
        <f>IF($M$3=0,"",IFERROR(INDEX('Recibos'!$T$6:$T$105,$M$3),""))</f>
        <v/>
      </c>
      <c r="G47" s="16" t="n"/>
      <c r="H47" s="16" t="n"/>
      <c r="I47" s="16" t="n"/>
      <c r="J47" s="16">
        <f>""</f>
        <v/>
      </c>
      <c r="K47" s="16" t="n"/>
      <c r="L47" s="16">
        <f>""</f>
        <v/>
      </c>
    </row>
    <row r="48">
      <c r="A48" s="16" t="n"/>
      <c r="B48" s="16" t="n"/>
      <c r="C48" s="16" t="n"/>
      <c r="D48" s="16" t="n"/>
      <c r="E48" s="16" t="n"/>
      <c r="F48" s="16">
        <f>""</f>
        <v/>
      </c>
      <c r="G48" s="16" t="n"/>
      <c r="H48" s="16" t="n"/>
      <c r="I48" s="16" t="n"/>
      <c r="J48" s="16">
        <f>""</f>
        <v/>
      </c>
      <c r="K48" s="16" t="n"/>
      <c r="L48" s="16">
        <f>""</f>
        <v/>
      </c>
    </row>
    <row r="49">
      <c r="A49" s="24" t="inlineStr">
        <is>
          <t>Líquido a pagar</t>
        </is>
      </c>
      <c r="B49" s="24" t="n"/>
      <c r="C49" s="24" t="n"/>
      <c r="D49" s="24" t="n"/>
      <c r="E49" s="24" t="n"/>
      <c r="F49" s="24">
        <f>""</f>
        <v/>
      </c>
      <c r="G49" s="24" t="n"/>
      <c r="H49" s="24" t="n"/>
      <c r="I49" s="25">
        <f>IF($M$3=0,"",IFERROR(INDEX('Recibos'!$Y$6:$Y$105,$M$3),""))</f>
        <v/>
      </c>
      <c r="J49" s="26">
        <f>""</f>
        <v/>
      </c>
      <c r="K49" s="26" t="n"/>
      <c r="L49" s="26">
        <f>""</f>
        <v/>
      </c>
    </row>
    <row r="50">
      <c r="A50" s="24" t="n"/>
      <c r="B50" s="24" t="n"/>
      <c r="C50" s="24" t="n"/>
      <c r="D50" s="24" t="n"/>
      <c r="E50" s="24" t="n"/>
      <c r="F50" s="24">
        <f>""</f>
        <v/>
      </c>
      <c r="G50" s="24" t="n"/>
      <c r="H50" s="24" t="n"/>
      <c r="I50" s="26" t="n"/>
      <c r="J50" s="26">
        <f>""</f>
        <v/>
      </c>
      <c r="K50" s="26" t="n"/>
      <c r="L50" s="26">
        <f>""</f>
        <v/>
      </c>
    </row>
    <row r="51">
      <c r="A51" s="16" t="n"/>
      <c r="B51" s="16" t="n"/>
      <c r="C51" s="16" t="n"/>
      <c r="D51" s="16" t="n"/>
      <c r="E51" s="16" t="n"/>
      <c r="F51" s="16">
        <f>""</f>
        <v/>
      </c>
      <c r="G51" s="16" t="n"/>
      <c r="H51" s="16" t="n"/>
      <c r="I51" s="16" t="n"/>
      <c r="J51" s="16">
        <f>""</f>
        <v/>
      </c>
      <c r="K51" s="16" t="n"/>
      <c r="L51" s="16">
        <f>""</f>
        <v/>
      </c>
    </row>
    <row r="52" ht="26" customHeight="1">
      <c r="A52" s="27" t="inlineStr">
        <is>
          <t>Observações</t>
        </is>
      </c>
      <c r="B52" s="27" t="n"/>
      <c r="C52" s="18">
        <f>IF($M$3=0,"",IFERROR(INDEX('Recibos'!$AC$6:$AC$105,$M$3),""))</f>
        <v/>
      </c>
      <c r="D52" s="18" t="n"/>
      <c r="E52" s="18" t="n"/>
      <c r="F52" s="18">
        <f>""</f>
        <v/>
      </c>
      <c r="G52" s="18" t="n"/>
      <c r="H52" s="18" t="n"/>
      <c r="I52" s="18" t="n"/>
      <c r="J52" s="18">
        <f>""</f>
        <v/>
      </c>
      <c r="K52" s="18" t="n"/>
      <c r="L52" s="18">
        <f>""</f>
        <v/>
      </c>
    </row>
    <row r="53" ht="26" customHeight="1">
      <c r="A53" s="16" t="n"/>
      <c r="B53" s="16" t="n"/>
      <c r="C53" s="18">
        <f>""</f>
        <v/>
      </c>
      <c r="D53" s="18" t="n"/>
      <c r="E53" s="18" t="n"/>
      <c r="F53" s="18">
        <f>""</f>
        <v/>
      </c>
      <c r="G53" s="18" t="n"/>
      <c r="H53" s="18" t="n"/>
      <c r="I53" s="18" t="n"/>
      <c r="J53" s="18">
        <f>""</f>
        <v/>
      </c>
      <c r="K53" s="18" t="n"/>
      <c r="L53" s="18">
        <f>""</f>
        <v/>
      </c>
    </row>
    <row r="54">
      <c r="A54" s="16" t="n"/>
      <c r="B54" s="16" t="n"/>
      <c r="C54" s="16">
        <f>""</f>
        <v/>
      </c>
      <c r="D54" s="16" t="n"/>
      <c r="E54" s="16" t="n"/>
      <c r="F54" s="16">
        <f>""</f>
        <v/>
      </c>
      <c r="G54" s="16" t="n"/>
      <c r="H54" s="16" t="n"/>
      <c r="I54" s="16" t="n"/>
      <c r="J54" s="16">
        <f>""</f>
        <v/>
      </c>
      <c r="K54" s="16" t="n"/>
      <c r="L54" s="16">
        <f>""</f>
        <v/>
      </c>
    </row>
    <row r="55">
      <c r="A55" s="27" t="inlineStr">
        <is>
          <t>Local e data</t>
        </is>
      </c>
      <c r="B55" s="27" t="n"/>
      <c r="C55" s="27">
        <f>""</f>
        <v/>
      </c>
      <c r="D55" s="27" t="n"/>
      <c r="E55" s="27" t="n"/>
      <c r="F55" s="16">
        <f>""</f>
        <v/>
      </c>
      <c r="G55" s="16" t="n"/>
      <c r="H55" s="27" t="inlineStr">
        <is>
          <t>Assinatura do trabalhador, se aplicável</t>
        </is>
      </c>
      <c r="I55" s="27" t="n"/>
      <c r="J55" s="27">
        <f>""</f>
        <v/>
      </c>
      <c r="K55" s="27" t="n"/>
      <c r="L55" s="27">
        <f>""</f>
        <v/>
      </c>
    </row>
    <row r="56">
      <c r="A56" s="16" t="n"/>
      <c r="B56" s="16" t="n"/>
      <c r="C56" s="16">
        <f>""</f>
        <v/>
      </c>
      <c r="D56" s="16" t="n"/>
      <c r="E56" s="16" t="n"/>
      <c r="F56" s="16">
        <f>""</f>
        <v/>
      </c>
      <c r="G56" s="16" t="n"/>
      <c r="H56" s="16" t="n"/>
      <c r="I56" s="16" t="n"/>
      <c r="J56" s="16">
        <f>""</f>
        <v/>
      </c>
      <c r="K56" s="16" t="n"/>
      <c r="L56" s="16">
        <f>""</f>
        <v/>
      </c>
    </row>
    <row r="57">
      <c r="A57" s="13" t="inlineStr">
        <is>
          <t>____________________________________________</t>
        </is>
      </c>
      <c r="B57" s="16" t="n"/>
      <c r="C57" s="16">
        <f>""</f>
        <v/>
      </c>
      <c r="D57" s="16" t="n"/>
      <c r="E57" s="16" t="n"/>
      <c r="F57" s="16">
        <f>""</f>
        <v/>
      </c>
      <c r="G57" s="16" t="n"/>
      <c r="H57" s="13" t="inlineStr">
        <is>
          <t>____________________________________________</t>
        </is>
      </c>
      <c r="I57" s="16" t="n"/>
      <c r="J57" s="16">
        <f>""</f>
        <v/>
      </c>
      <c r="K57" s="16" t="n"/>
      <c r="L57" s="16">
        <f>""</f>
        <v/>
      </c>
    </row>
    <row r="58">
      <c r="A58" s="28" t="inlineStr">
        <is>
          <t>Documento de processamento individual. Confirmar os valores antes de emitir ou imprimir.</t>
        </is>
      </c>
      <c r="B58" s="28" t="n"/>
      <c r="C58" s="28">
        <f>""</f>
        <v/>
      </c>
      <c r="D58" s="28" t="n"/>
      <c r="E58" s="28" t="n"/>
      <c r="F58" s="28">
        <f>""</f>
        <v/>
      </c>
      <c r="G58" s="28" t="n"/>
      <c r="H58" s="28" t="n"/>
      <c r="I58" s="28" t="n"/>
      <c r="J58" s="28">
        <f>""</f>
        <v/>
      </c>
      <c r="K58" s="28" t="n"/>
      <c r="L58" s="28">
        <f>""</f>
        <v/>
      </c>
    </row>
    <row r="59">
      <c r="C59">
        <f>""</f>
        <v/>
      </c>
      <c r="F59">
        <f>""</f>
        <v/>
      </c>
      <c r="J59">
        <f>""</f>
        <v/>
      </c>
      <c r="L59">
        <f>""</f>
        <v/>
      </c>
    </row>
    <row r="60">
      <c r="C60">
        <f>""</f>
        <v/>
      </c>
      <c r="F60">
        <f>""</f>
        <v/>
      </c>
      <c r="J60">
        <f>""</f>
        <v/>
      </c>
      <c r="L60">
        <f>""</f>
        <v/>
      </c>
    </row>
    <row r="61">
      <c r="C61">
        <f>""</f>
        <v/>
      </c>
      <c r="F61">
        <f>""</f>
        <v/>
      </c>
      <c r="J61">
        <f>""</f>
        <v/>
      </c>
      <c r="L61">
        <f>""</f>
        <v/>
      </c>
    </row>
    <row r="62">
      <c r="C62">
        <f>""</f>
        <v/>
      </c>
      <c r="F62">
        <f>""</f>
        <v/>
      </c>
      <c r="J62">
        <f>""</f>
        <v/>
      </c>
      <c r="L62">
        <f>""</f>
        <v/>
      </c>
    </row>
    <row r="63">
      <c r="C63">
        <f>""</f>
        <v/>
      </c>
      <c r="F63">
        <f>""</f>
        <v/>
      </c>
      <c r="J63">
        <f>""</f>
        <v/>
      </c>
      <c r="L63">
        <f>""</f>
        <v/>
      </c>
    </row>
    <row r="64">
      <c r="C64">
        <f>""</f>
        <v/>
      </c>
      <c r="F64">
        <f>""</f>
        <v/>
      </c>
      <c r="J64">
        <f>""</f>
        <v/>
      </c>
      <c r="L64">
        <f>""</f>
        <v/>
      </c>
    </row>
    <row r="65">
      <c r="C65">
        <f>""</f>
        <v/>
      </c>
      <c r="F65">
        <f>""</f>
        <v/>
      </c>
      <c r="J65">
        <f>""</f>
        <v/>
      </c>
      <c r="L65">
        <f>""</f>
        <v/>
      </c>
    </row>
    <row r="66">
      <c r="C66">
        <f>""</f>
        <v/>
      </c>
      <c r="F66">
        <f>""</f>
        <v/>
      </c>
      <c r="J66">
        <f>""</f>
        <v/>
      </c>
      <c r="L66">
        <f>""</f>
        <v/>
      </c>
    </row>
    <row r="67">
      <c r="C67">
        <f>""</f>
        <v/>
      </c>
      <c r="F67">
        <f>""</f>
        <v/>
      </c>
      <c r="J67">
        <f>""</f>
        <v/>
      </c>
      <c r="L67">
        <f>""</f>
        <v/>
      </c>
    </row>
    <row r="68">
      <c r="C68">
        <f>""</f>
        <v/>
      </c>
      <c r="F68">
        <f>""</f>
        <v/>
      </c>
      <c r="J68">
        <f>""</f>
        <v/>
      </c>
      <c r="L68">
        <f>""</f>
        <v/>
      </c>
    </row>
    <row r="69">
      <c r="C69">
        <f>""</f>
        <v/>
      </c>
      <c r="F69">
        <f>""</f>
        <v/>
      </c>
      <c r="J69">
        <f>""</f>
        <v/>
      </c>
      <c r="L69">
        <f>""</f>
        <v/>
      </c>
    </row>
    <row r="70">
      <c r="C70">
        <f>""</f>
        <v/>
      </c>
      <c r="F70">
        <f>""</f>
        <v/>
      </c>
      <c r="J70">
        <f>""</f>
        <v/>
      </c>
      <c r="L70">
        <f>""</f>
        <v/>
      </c>
    </row>
    <row r="71">
      <c r="C71">
        <f>""</f>
        <v/>
      </c>
      <c r="F71">
        <f>""</f>
        <v/>
      </c>
      <c r="J71">
        <f>""</f>
        <v/>
      </c>
      <c r="L71">
        <f>""</f>
        <v/>
      </c>
    </row>
    <row r="72">
      <c r="C72">
        <f>""</f>
        <v/>
      </c>
      <c r="F72">
        <f>""</f>
        <v/>
      </c>
      <c r="J72">
        <f>""</f>
        <v/>
      </c>
      <c r="L72">
        <f>""</f>
        <v/>
      </c>
    </row>
    <row r="73">
      <c r="C73">
        <f>""</f>
        <v/>
      </c>
      <c r="F73">
        <f>""</f>
        <v/>
      </c>
      <c r="J73">
        <f>""</f>
        <v/>
      </c>
      <c r="L73">
        <f>""</f>
        <v/>
      </c>
    </row>
    <row r="74">
      <c r="C74">
        <f>""</f>
        <v/>
      </c>
      <c r="F74">
        <f>""</f>
        <v/>
      </c>
      <c r="J74">
        <f>""</f>
        <v/>
      </c>
      <c r="L74">
        <f>""</f>
        <v/>
      </c>
    </row>
    <row r="75">
      <c r="C75">
        <f>""</f>
        <v/>
      </c>
      <c r="F75">
        <f>""</f>
        <v/>
      </c>
      <c r="J75">
        <f>""</f>
        <v/>
      </c>
      <c r="L75">
        <f>""</f>
        <v/>
      </c>
    </row>
    <row r="76">
      <c r="C76">
        <f>""</f>
        <v/>
      </c>
      <c r="F76">
        <f>""</f>
        <v/>
      </c>
      <c r="J76">
        <f>""</f>
        <v/>
      </c>
      <c r="L76">
        <f>""</f>
        <v/>
      </c>
    </row>
    <row r="77">
      <c r="C77">
        <f>""</f>
        <v/>
      </c>
      <c r="F77">
        <f>""</f>
        <v/>
      </c>
      <c r="J77">
        <f>""</f>
        <v/>
      </c>
      <c r="L77">
        <f>""</f>
        <v/>
      </c>
    </row>
    <row r="78">
      <c r="C78">
        <f>""</f>
        <v/>
      </c>
      <c r="F78">
        <f>""</f>
        <v/>
      </c>
      <c r="J78">
        <f>""</f>
        <v/>
      </c>
      <c r="L78">
        <f>""</f>
        <v/>
      </c>
    </row>
    <row r="79">
      <c r="C79">
        <f>""</f>
        <v/>
      </c>
      <c r="F79">
        <f>""</f>
        <v/>
      </c>
      <c r="J79">
        <f>""</f>
        <v/>
      </c>
      <c r="L79">
        <f>""</f>
        <v/>
      </c>
    </row>
    <row r="80">
      <c r="C80">
        <f>""</f>
        <v/>
      </c>
      <c r="F80">
        <f>""</f>
        <v/>
      </c>
      <c r="J80">
        <f>""</f>
        <v/>
      </c>
      <c r="L80">
        <f>""</f>
        <v/>
      </c>
    </row>
    <row r="81">
      <c r="C81">
        <f>""</f>
        <v/>
      </c>
      <c r="F81">
        <f>""</f>
        <v/>
      </c>
      <c r="J81">
        <f>""</f>
        <v/>
      </c>
      <c r="L81">
        <f>""</f>
        <v/>
      </c>
    </row>
    <row r="82">
      <c r="C82">
        <f>""</f>
        <v/>
      </c>
      <c r="F82">
        <f>""</f>
        <v/>
      </c>
      <c r="J82">
        <f>""</f>
        <v/>
      </c>
      <c r="L82">
        <f>""</f>
        <v/>
      </c>
    </row>
    <row r="83">
      <c r="C83">
        <f>""</f>
        <v/>
      </c>
      <c r="F83">
        <f>""</f>
        <v/>
      </c>
      <c r="J83">
        <f>""</f>
        <v/>
      </c>
      <c r="L83">
        <f>""</f>
        <v/>
      </c>
    </row>
    <row r="84">
      <c r="C84">
        <f>""</f>
        <v/>
      </c>
      <c r="F84">
        <f>""</f>
        <v/>
      </c>
      <c r="J84">
        <f>""</f>
        <v/>
      </c>
      <c r="L84">
        <f>""</f>
        <v/>
      </c>
    </row>
    <row r="85">
      <c r="C85">
        <f>""</f>
        <v/>
      </c>
      <c r="F85">
        <f>""</f>
        <v/>
      </c>
      <c r="J85">
        <f>""</f>
        <v/>
      </c>
      <c r="L85">
        <f>""</f>
        <v/>
      </c>
    </row>
    <row r="86">
      <c r="C86">
        <f>""</f>
        <v/>
      </c>
      <c r="F86">
        <f>""</f>
        <v/>
      </c>
      <c r="J86">
        <f>""</f>
        <v/>
      </c>
      <c r="L86">
        <f>""</f>
        <v/>
      </c>
    </row>
    <row r="87">
      <c r="C87">
        <f>""</f>
        <v/>
      </c>
      <c r="F87">
        <f>""</f>
        <v/>
      </c>
      <c r="J87">
        <f>""</f>
        <v/>
      </c>
      <c r="L87">
        <f>""</f>
        <v/>
      </c>
    </row>
    <row r="88">
      <c r="C88">
        <f>""</f>
        <v/>
      </c>
      <c r="F88">
        <f>""</f>
        <v/>
      </c>
      <c r="J88">
        <f>""</f>
        <v/>
      </c>
      <c r="L88">
        <f>""</f>
        <v/>
      </c>
    </row>
    <row r="89">
      <c r="C89">
        <f>""</f>
        <v/>
      </c>
      <c r="F89">
        <f>""</f>
        <v/>
      </c>
      <c r="J89">
        <f>""</f>
        <v/>
      </c>
      <c r="L89">
        <f>""</f>
        <v/>
      </c>
    </row>
    <row r="90">
      <c r="C90">
        <f>""</f>
        <v/>
      </c>
      <c r="F90">
        <f>""</f>
        <v/>
      </c>
      <c r="J90">
        <f>""</f>
        <v/>
      </c>
      <c r="L90">
        <f>""</f>
        <v/>
      </c>
    </row>
    <row r="91">
      <c r="C91">
        <f>""</f>
        <v/>
      </c>
      <c r="F91">
        <f>""</f>
        <v/>
      </c>
      <c r="J91">
        <f>""</f>
        <v/>
      </c>
      <c r="L91">
        <f>""</f>
        <v/>
      </c>
    </row>
    <row r="92">
      <c r="C92">
        <f>""</f>
        <v/>
      </c>
      <c r="F92">
        <f>""</f>
        <v/>
      </c>
      <c r="J92">
        <f>""</f>
        <v/>
      </c>
      <c r="L92">
        <f>""</f>
        <v/>
      </c>
    </row>
    <row r="93">
      <c r="C93">
        <f>""</f>
        <v/>
      </c>
      <c r="F93">
        <f>""</f>
        <v/>
      </c>
      <c r="J93">
        <f>""</f>
        <v/>
      </c>
      <c r="L93">
        <f>""</f>
        <v/>
      </c>
    </row>
    <row r="94">
      <c r="C94">
        <f>""</f>
        <v/>
      </c>
      <c r="F94">
        <f>""</f>
        <v/>
      </c>
      <c r="J94">
        <f>""</f>
        <v/>
      </c>
      <c r="L94">
        <f>""</f>
        <v/>
      </c>
    </row>
    <row r="95">
      <c r="C95">
        <f>""</f>
        <v/>
      </c>
      <c r="F95">
        <f>""</f>
        <v/>
      </c>
      <c r="J95">
        <f>""</f>
        <v/>
      </c>
      <c r="L95">
        <f>""</f>
        <v/>
      </c>
    </row>
    <row r="96">
      <c r="C96">
        <f>""</f>
        <v/>
      </c>
      <c r="F96">
        <f>""</f>
        <v/>
      </c>
      <c r="J96">
        <f>""</f>
        <v/>
      </c>
      <c r="L96">
        <f>""</f>
        <v/>
      </c>
    </row>
    <row r="97">
      <c r="C97">
        <f>""</f>
        <v/>
      </c>
      <c r="F97">
        <f>""</f>
        <v/>
      </c>
      <c r="J97">
        <f>""</f>
        <v/>
      </c>
      <c r="L97">
        <f>""</f>
        <v/>
      </c>
    </row>
    <row r="98">
      <c r="C98">
        <f>""</f>
        <v/>
      </c>
      <c r="F98">
        <f>""</f>
        <v/>
      </c>
      <c r="J98">
        <f>""</f>
        <v/>
      </c>
      <c r="L98">
        <f>""</f>
        <v/>
      </c>
    </row>
    <row r="99">
      <c r="C99">
        <f>""</f>
        <v/>
      </c>
      <c r="F99">
        <f>""</f>
        <v/>
      </c>
      <c r="J99">
        <f>""</f>
        <v/>
      </c>
      <c r="L99">
        <f>""</f>
        <v/>
      </c>
    </row>
    <row r="100">
      <c r="C100">
        <f>""</f>
        <v/>
      </c>
      <c r="F100">
        <f>""</f>
        <v/>
      </c>
      <c r="J100">
        <f>""</f>
        <v/>
      </c>
      <c r="L100">
        <f>""</f>
        <v/>
      </c>
    </row>
    <row r="101">
      <c r="C101">
        <f>""</f>
        <v/>
      </c>
      <c r="F101">
        <f>""</f>
        <v/>
      </c>
      <c r="J101">
        <f>""</f>
        <v/>
      </c>
      <c r="L101">
        <f>""</f>
        <v/>
      </c>
    </row>
  </sheetData>
  <mergeCells count="1">
    <mergeCell ref="A1:L1"/>
  </mergeCells>
  <conditionalFormatting sqref="H10:J10">
    <cfRule type="expression" priority="1" dxfId="0">
      <formula>$H$10="OK"</formula>
    </cfRule>
    <cfRule type="expression" priority="2" dxfId="1">
      <formula>OR($H$10="Incompleto",$H$10="Recibo repetido",$H$10="Trabalhador/mês repetido",$H$10="Verificar período",$H$10="Verificar montantes")</formula>
    </cfRule>
    <cfRule type="expression" priority="3" dxfId="2">
      <formula>$H$10="Anulado"</formula>
    </cfRule>
    <cfRule type="expression" priority="4" dxfId="3">
      <formula>$H$10="Sem recibo seleccionado"</formula>
    </cfRule>
  </conditionalFormatting>
  <conditionalFormatting sqref="D11:F11">
    <cfRule type="expression" priority="5" dxfId="0">
      <formula>$D$11="OK"</formula>
    </cfRule>
    <cfRule type="expression" priority="6" dxfId="1">
      <formula>$D$11&lt;&gt;"OK"</formula>
    </cfRule>
  </conditionalFormatting>
  <dataValidations count="2">
    <dataValidation sqref="C3:E3" showErrorMessage="1" showInputMessage="1" allowBlank="1" errorTitle="Recibo" error="Seleccione um recibo existente na folha Recibos." promptTitle="Recibo a apresentar" prompt="Seleccione o número do recibo a apresentar." type="list">
      <formula1>='Recibos'!$A$6:$A$105</formula1>
    </dataValidation>
    <dataValidation sqref="I3:J3" showErrorMessage="1" showInputMessage="1" allowBlank="1" errorTitle="Ano" error="Seleccione um ano disponível na folha Parâmetros." type="list">
      <formula1>='Parâmetros'!$H$3:$H$23</formula1>
    </dataValidation>
  </dataValidations>
  <printOptions gridLines="0"/>
  <pageMargins left="0.25" right="0.25" top="0.35" bottom="0.35" header="0.15" footer="0.15"/>
  <pageSetup orientation="portrait" fitToHeight="0" fitToWidth="1"/>
  <headerFooter>
    <oddHeader>&amp;CRecibo de vencimento</oddHeader>
    <oddFooter>&amp;RImpresso em &amp;D</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D105"/>
  <sheetViews>
    <sheetView workbookViewId="0">
      <pane ySplit="5" topLeftCell="A6" activePane="bottomLeft" state="frozen"/>
      <selection pane="bottomLeft" activeCell="A1" sqref="A1"/>
    </sheetView>
  </sheetViews>
  <sheetFormatPr baseColWidth="8" defaultRowHeight="15"/>
  <cols>
    <col width="19" customWidth="1" min="1" max="1"/>
    <col width="13" customWidth="1" min="2" max="2"/>
    <col width="9" customWidth="1" min="3" max="3"/>
    <col width="8" customWidth="1" min="4" max="4"/>
    <col width="16" customWidth="1" min="5" max="5"/>
    <col width="18" customWidth="1" min="6" max="6"/>
    <col width="24" customWidth="1" min="7" max="7"/>
    <col width="15" customWidth="1" min="8" max="8"/>
    <col width="17" customWidth="1" min="9" max="9"/>
    <col width="24" customWidth="1" min="10" max="10"/>
    <col width="15" customWidth="1" min="11" max="11"/>
    <col width="15" customWidth="1" min="12" max="12"/>
    <col width="14" customWidth="1" min="13" max="13"/>
    <col width="15" customWidth="1" min="14" max="14"/>
    <col width="17" customWidth="1" min="15" max="15"/>
    <col width="19" customWidth="1" min="16" max="16"/>
    <col width="18" customWidth="1" min="17" max="17"/>
    <col width="18" customWidth="1" min="18" max="18"/>
    <col width="16" customWidth="1" min="19" max="19"/>
    <col width="22" customWidth="1" min="20" max="20"/>
    <col width="22" customWidth="1" min="21" max="21"/>
    <col width="20" customWidth="1" min="22" max="22"/>
    <col width="18" customWidth="1" min="23" max="23"/>
    <col width="18" customWidth="1" min="24" max="24"/>
    <col width="18" customWidth="1" min="25" max="25"/>
    <col width="23" customWidth="1" min="26" max="26"/>
    <col width="16" customWidth="1" min="27" max="27"/>
    <col width="22" customWidth="1" min="28" max="28"/>
    <col width="32" customWidth="1" min="29" max="29"/>
    <col width="27" customWidth="1" min="30" max="30"/>
  </cols>
  <sheetData>
    <row r="1" ht="26" customHeight="1">
      <c r="A1" s="1" t="inlineStr">
        <is>
          <t>Registo operacional de recibos de vencimento</t>
        </is>
      </c>
    </row>
    <row r="3">
      <c r="A3" s="29" t="inlineStr">
        <is>
          <t>Preencha apenas as células com fundo amarelo. Os dados apresentados são fictícios para demonstração.</t>
        </is>
      </c>
    </row>
    <row r="5" ht="36" customHeight="1">
      <c r="A5" s="30" t="inlineStr">
        <is>
          <t>Recibo n.º</t>
        </is>
      </c>
      <c r="B5" s="30" t="inlineStr">
        <is>
          <t>Estado</t>
        </is>
      </c>
      <c r="C5" s="30" t="inlineStr">
        <is>
          <t>Ano</t>
        </is>
      </c>
      <c r="D5" s="30" t="inlineStr">
        <is>
          <t>Mês</t>
        </is>
      </c>
      <c r="E5" s="30" t="inlineStr">
        <is>
          <t>Data de processamento</t>
        </is>
      </c>
      <c r="F5" s="30" t="inlineStr">
        <is>
          <t>Código do trabalhador</t>
        </is>
      </c>
      <c r="G5" s="30" t="inlineStr">
        <is>
          <t>Nome do trabalhador</t>
        </is>
      </c>
      <c r="H5" s="30" t="inlineStr">
        <is>
          <t>NIF do trabalhador</t>
        </is>
      </c>
      <c r="I5" s="30" t="inlineStr">
        <is>
          <t>NISS do trabalhador</t>
        </is>
      </c>
      <c r="J5" s="30" t="inlineStr">
        <is>
          <t>Categoria/Função</t>
        </is>
      </c>
      <c r="K5" s="30" t="inlineStr">
        <is>
          <t>Início do período</t>
        </is>
      </c>
      <c r="L5" s="30" t="inlineStr">
        <is>
          <t>Fim do período</t>
        </is>
      </c>
      <c r="M5" s="30" t="inlineStr">
        <is>
          <t>Dias remunerados</t>
        </is>
      </c>
      <c r="N5" s="30" t="inlineStr">
        <is>
          <t>Horas remuneradas</t>
        </is>
      </c>
      <c r="O5" s="30" t="inlineStr">
        <is>
          <t>Retribuição base</t>
        </is>
      </c>
      <c r="P5" s="30" t="inlineStr">
        <is>
          <t>Subsídio de alimentação</t>
        </is>
      </c>
      <c r="Q5" s="30" t="inlineStr">
        <is>
          <t>Trabalho suplementar</t>
        </is>
      </c>
      <c r="R5" s="30" t="inlineStr">
        <is>
          <t>Prémios/comissões</t>
        </is>
      </c>
      <c r="S5" s="30" t="inlineStr">
        <is>
          <t>Outros abonos</t>
        </is>
      </c>
      <c r="T5" s="30" t="inlineStr">
        <is>
          <t>Total das remunerações ilíquidas</t>
        </is>
      </c>
      <c r="U5" s="30" t="inlineStr">
        <is>
          <t>Segurança Social — trabalhador</t>
        </is>
      </c>
      <c r="V5" s="30" t="inlineStr">
        <is>
          <t>Retenção na fonte de IRS</t>
        </is>
      </c>
      <c r="W5" s="30" t="inlineStr">
        <is>
          <t>Outros descontos</t>
        </is>
      </c>
      <c r="X5" s="30" t="inlineStr">
        <is>
          <t>Total de descontos</t>
        </is>
      </c>
      <c r="Y5" s="30" t="inlineStr">
        <is>
          <t>Líquido a pagar</t>
        </is>
      </c>
      <c r="Z5" s="30" t="inlineStr">
        <is>
          <t>Forma de pagamento</t>
        </is>
      </c>
      <c r="AA5" s="30" t="inlineStr">
        <is>
          <t>Data de pagamento</t>
        </is>
      </c>
      <c r="AB5" s="30" t="inlineStr">
        <is>
          <t>Referência de pagamento</t>
        </is>
      </c>
      <c r="AC5" s="30" t="inlineStr">
        <is>
          <t>Observações</t>
        </is>
      </c>
      <c r="AD5" s="30" t="inlineStr">
        <is>
          <t>Controlo</t>
        </is>
      </c>
    </row>
    <row r="6">
      <c r="A6" s="31" t="inlineStr">
        <is>
          <t>RCP-2026-0001</t>
        </is>
      </c>
      <c r="B6" s="32" t="inlineStr">
        <is>
          <t>Emitido</t>
        </is>
      </c>
      <c r="C6" s="32" t="n">
        <v>2026</v>
      </c>
      <c r="D6" s="32" t="n">
        <v>1</v>
      </c>
      <c r="E6" s="33" t="n">
        <v>46053</v>
      </c>
      <c r="F6" s="31" t="inlineStr">
        <is>
          <t>TRAB-001</t>
        </is>
      </c>
      <c r="G6" s="34">
        <f>IF(OR($A6="",$F6=""),"",IFERROR(INDEX('Parâmetros'!$B$23:$B$122,MATCH($F6,'Parâmetros'!$A$23:$A$122,0)),""))</f>
        <v/>
      </c>
      <c r="H6" s="35">
        <f>IF(OR($A6="",$F6=""),"",IFERROR(INDEX('Parâmetros'!$C$23:$C$122,MATCH($F6,'Parâmetros'!$A$23:$A$122,0)),""))</f>
        <v/>
      </c>
      <c r="I6" s="35">
        <f>IF(OR($A6="",$F6=""),"",IFERROR(INDEX('Parâmetros'!$D$23:$D$122,MATCH($F6,'Parâmetros'!$A$23:$A$122,0)),""))</f>
        <v/>
      </c>
      <c r="J6" s="34">
        <f>IF(OR($A6="",$F6=""),"",IFERROR(INDEX('Parâmetros'!$E$23:$E$122,MATCH($F6,'Parâmetros'!$A$23:$A$122,0)),""))</f>
        <v/>
      </c>
      <c r="K6" s="33" t="n">
        <v>46023</v>
      </c>
      <c r="L6" s="33" t="n">
        <v>46053</v>
      </c>
      <c r="M6" s="36" t="n">
        <v>31</v>
      </c>
      <c r="N6" s="36" t="n">
        <v>176</v>
      </c>
      <c r="O6" s="37" t="n">
        <v>1250</v>
      </c>
      <c r="P6" s="37" t="n">
        <v>154</v>
      </c>
      <c r="Q6" s="37" t="n">
        <v>0</v>
      </c>
      <c r="R6" s="37" t="n">
        <v>0</v>
      </c>
      <c r="S6" s="37" t="n">
        <v>0</v>
      </c>
      <c r="T6" s="38">
        <f>IF($A6="","",SUM($O6:$S6))</f>
        <v/>
      </c>
      <c r="U6" s="37" t="n">
        <v>137.5</v>
      </c>
      <c r="V6" s="37" t="n">
        <v>90</v>
      </c>
      <c r="W6" s="37" t="n">
        <v>0</v>
      </c>
      <c r="X6" s="38">
        <f>IF($A6="","",SUM($U6:$W6))</f>
        <v/>
      </c>
      <c r="Y6" s="38">
        <f>IF($A6="","",$T6-$X6)</f>
        <v/>
      </c>
      <c r="Z6" s="32" t="inlineStr">
        <is>
          <t>Transferência bancária</t>
        </is>
      </c>
      <c r="AA6" s="33" t="n">
        <v>46053</v>
      </c>
      <c r="AB6" s="31" t="inlineStr">
        <is>
          <t>TRF-2026-01-001</t>
        </is>
      </c>
      <c r="AC6" s="39" t="inlineStr">
        <is>
          <t>Dados fictícios para demonstração.</t>
        </is>
      </c>
      <c r="AD6" s="40">
        <f>IFERROR(IF($A6="","",IF($B6="Anulado","Anulado",IF(COUNTIF($A$6:$A$105,$A6)&gt;1,"Recibo repetido",IF(OR($B6="",$C6="",$D6="",$E6="",$F6="",$G6="",$K6="",$L6="",$Z6=""),"Incompleto",IF($L6&lt;$K6,"Verificar período",IF(OR($T6&lt;0,$X6&lt;0,$Y6&lt;0),"Verificar montantes",IF(COUNTIFS($F$6:$F$105,$F6,$C$6:$C$105,$C6,$D$6:$D$105,$D6,$B$6:$B$105,"&lt;&gt;Anulado")&gt;1,"Trabalhador/mês repetido","OK"))))))),"Verificar dados")</f>
        <v/>
      </c>
    </row>
    <row r="7">
      <c r="A7" s="31" t="inlineStr">
        <is>
          <t>RCP-2026-0002</t>
        </is>
      </c>
      <c r="B7" s="32" t="inlineStr">
        <is>
          <t>Emitido</t>
        </is>
      </c>
      <c r="C7" s="32" t="n">
        <v>2026</v>
      </c>
      <c r="D7" s="32" t="n">
        <v>1</v>
      </c>
      <c r="E7" s="33" t="n">
        <v>46053</v>
      </c>
      <c r="F7" s="31" t="inlineStr">
        <is>
          <t>TRAB-002</t>
        </is>
      </c>
      <c r="G7" s="34">
        <f>IF(OR($A7="",$F7=""),"",IFERROR(INDEX('Parâmetros'!$B$23:$B$122,MATCH($F7,'Parâmetros'!$A$23:$A$122,0)),""))</f>
        <v/>
      </c>
      <c r="H7" s="35">
        <f>IF(OR($A7="",$F7=""),"",IFERROR(INDEX('Parâmetros'!$C$23:$C$122,MATCH($F7,'Parâmetros'!$A$23:$A$122,0)),""))</f>
        <v/>
      </c>
      <c r="I7" s="35">
        <f>IF(OR($A7="",$F7=""),"",IFERROR(INDEX('Parâmetros'!$D$23:$D$122,MATCH($F7,'Parâmetros'!$A$23:$A$122,0)),""))</f>
        <v/>
      </c>
      <c r="J7" s="34">
        <f>IF(OR($A7="",$F7=""),"",IFERROR(INDEX('Parâmetros'!$E$23:$E$122,MATCH($F7,'Parâmetros'!$A$23:$A$122,0)),""))</f>
        <v/>
      </c>
      <c r="K7" s="33" t="n">
        <v>46023</v>
      </c>
      <c r="L7" s="33" t="n">
        <v>46053</v>
      </c>
      <c r="M7" s="36" t="n">
        <v>31</v>
      </c>
      <c r="N7" s="36" t="n">
        <v>176</v>
      </c>
      <c r="O7" s="37" t="n">
        <v>1450</v>
      </c>
      <c r="P7" s="37" t="n">
        <v>154</v>
      </c>
      <c r="Q7" s="37" t="n">
        <v>75</v>
      </c>
      <c r="R7" s="37" t="n">
        <v>0</v>
      </c>
      <c r="S7" s="37" t="n">
        <v>0</v>
      </c>
      <c r="T7" s="38">
        <f>IF($A7="","",SUM($O7:$S7))</f>
        <v/>
      </c>
      <c r="U7" s="37" t="n">
        <v>159.5</v>
      </c>
      <c r="V7" s="37" t="n">
        <v>175</v>
      </c>
      <c r="W7" s="37" t="n">
        <v>15</v>
      </c>
      <c r="X7" s="38">
        <f>IF($A7="","",SUM($U7:$W7))</f>
        <v/>
      </c>
      <c r="Y7" s="38">
        <f>IF($A7="","",$T7-$X7)</f>
        <v/>
      </c>
      <c r="Z7" s="32" t="inlineStr">
        <is>
          <t>Transferência bancária</t>
        </is>
      </c>
      <c r="AA7" s="33" t="n">
        <v>46053</v>
      </c>
      <c r="AB7" s="31" t="inlineStr">
        <is>
          <t>TRF-2026-01-002</t>
        </is>
      </c>
      <c r="AC7" s="39" t="inlineStr">
        <is>
          <t>Dados fictícios para demonstração.</t>
        </is>
      </c>
      <c r="AD7" s="40">
        <f>IFERROR(IF($A7="","",IF($B7="Anulado","Anulado",IF(COUNTIF($A$6:$A$105,$A7)&gt;1,"Recibo repetido",IF(OR($B7="",$C7="",$D7="",$E7="",$F7="",$G7="",$K7="",$L7="",$Z7=""),"Incompleto",IF($L7&lt;$K7,"Verificar período",IF(OR($T7&lt;0,$X7&lt;0,$Y7&lt;0),"Verificar montantes",IF(COUNTIFS($F$6:$F$105,$F7,$C$6:$C$105,$C7,$D$6:$D$105,$D7,$B$6:$B$105,"&lt;&gt;Anulado")&gt;1,"Trabalhador/mês repetido","OK"))))))),"Verificar dados")</f>
        <v/>
      </c>
    </row>
    <row r="8">
      <c r="A8" s="31" t="inlineStr">
        <is>
          <t>RCP-2026-0003</t>
        </is>
      </c>
      <c r="B8" s="32" t="inlineStr">
        <is>
          <t>Emitido</t>
        </is>
      </c>
      <c r="C8" s="32" t="n">
        <v>2026</v>
      </c>
      <c r="D8" s="32" t="n">
        <v>2</v>
      </c>
      <c r="E8" s="33" t="n">
        <v>46081</v>
      </c>
      <c r="F8" s="31" t="inlineStr">
        <is>
          <t>TRAB-001</t>
        </is>
      </c>
      <c r="G8" s="34">
        <f>IF(OR($A8="",$F8=""),"",IFERROR(INDEX('Parâmetros'!$B$23:$B$122,MATCH($F8,'Parâmetros'!$A$23:$A$122,0)),""))</f>
        <v/>
      </c>
      <c r="H8" s="35">
        <f>IF(OR($A8="",$F8=""),"",IFERROR(INDEX('Parâmetros'!$C$23:$C$122,MATCH($F8,'Parâmetros'!$A$23:$A$122,0)),""))</f>
        <v/>
      </c>
      <c r="I8" s="35">
        <f>IF(OR($A8="",$F8=""),"",IFERROR(INDEX('Parâmetros'!$D$23:$D$122,MATCH($F8,'Parâmetros'!$A$23:$A$122,0)),""))</f>
        <v/>
      </c>
      <c r="J8" s="34">
        <f>IF(OR($A8="",$F8=""),"",IFERROR(INDEX('Parâmetros'!$E$23:$E$122,MATCH($F8,'Parâmetros'!$A$23:$A$122,0)),""))</f>
        <v/>
      </c>
      <c r="K8" s="33" t="n">
        <v>46054</v>
      </c>
      <c r="L8" s="33" t="n">
        <v>46081</v>
      </c>
      <c r="M8" s="36" t="n">
        <v>28</v>
      </c>
      <c r="N8" s="36" t="n">
        <v>160</v>
      </c>
      <c r="O8" s="37" t="n">
        <v>1250</v>
      </c>
      <c r="P8" s="37" t="n">
        <v>154</v>
      </c>
      <c r="Q8" s="37" t="n">
        <v>0</v>
      </c>
      <c r="R8" s="37" t="n">
        <v>0</v>
      </c>
      <c r="S8" s="37" t="n">
        <v>0</v>
      </c>
      <c r="T8" s="38">
        <f>IF($A8="","",SUM($O8:$S8))</f>
        <v/>
      </c>
      <c r="U8" s="37" t="n">
        <v>137.5</v>
      </c>
      <c r="V8" s="37" t="n">
        <v>90</v>
      </c>
      <c r="W8" s="37" t="n">
        <v>0</v>
      </c>
      <c r="X8" s="38">
        <f>IF($A8="","",SUM($U8:$W8))</f>
        <v/>
      </c>
      <c r="Y8" s="38">
        <f>IF($A8="","",$T8-$X8)</f>
        <v/>
      </c>
      <c r="Z8" s="32" t="inlineStr">
        <is>
          <t>Transferência bancária</t>
        </is>
      </c>
      <c r="AA8" s="33" t="n">
        <v>46081</v>
      </c>
      <c r="AB8" s="31" t="inlineStr">
        <is>
          <t>TRF-2026-02-001</t>
        </is>
      </c>
      <c r="AC8" s="39" t="inlineStr">
        <is>
          <t>Dados fictícios para demonstração.</t>
        </is>
      </c>
      <c r="AD8" s="40">
        <f>IFERROR(IF($A8="","",IF($B8="Anulado","Anulado",IF(COUNTIF($A$6:$A$105,$A8)&gt;1,"Recibo repetido",IF(OR($B8="",$C8="",$D8="",$E8="",$F8="",$G8="",$K8="",$L8="",$Z8=""),"Incompleto",IF($L8&lt;$K8,"Verificar período",IF(OR($T8&lt;0,$X8&lt;0,$Y8&lt;0),"Verificar montantes",IF(COUNTIFS($F$6:$F$105,$F8,$C$6:$C$105,$C8,$D$6:$D$105,$D8,$B$6:$B$105,"&lt;&gt;Anulado")&gt;1,"Trabalhador/mês repetido","OK"))))))),"Verificar dados")</f>
        <v/>
      </c>
    </row>
    <row r="9">
      <c r="A9" s="31" t="inlineStr">
        <is>
          <t>RCP-2026-0004</t>
        </is>
      </c>
      <c r="B9" s="32" t="inlineStr">
        <is>
          <t>Emitido</t>
        </is>
      </c>
      <c r="C9" s="32" t="n">
        <v>2026</v>
      </c>
      <c r="D9" s="32" t="n">
        <v>2</v>
      </c>
      <c r="E9" s="33" t="n">
        <v>46081</v>
      </c>
      <c r="F9" s="31" t="inlineStr">
        <is>
          <t>TRAB-002</t>
        </is>
      </c>
      <c r="G9" s="34">
        <f>IF(OR($A9="",$F9=""),"",IFERROR(INDEX('Parâmetros'!$B$23:$B$122,MATCH($F9,'Parâmetros'!$A$23:$A$122,0)),""))</f>
        <v/>
      </c>
      <c r="H9" s="35">
        <f>IF(OR($A9="",$F9=""),"",IFERROR(INDEX('Parâmetros'!$C$23:$C$122,MATCH($F9,'Parâmetros'!$A$23:$A$122,0)),""))</f>
        <v/>
      </c>
      <c r="I9" s="35">
        <f>IF(OR($A9="",$F9=""),"",IFERROR(INDEX('Parâmetros'!$D$23:$D$122,MATCH($F9,'Parâmetros'!$A$23:$A$122,0)),""))</f>
        <v/>
      </c>
      <c r="J9" s="34">
        <f>IF(OR($A9="",$F9=""),"",IFERROR(INDEX('Parâmetros'!$E$23:$E$122,MATCH($F9,'Parâmetros'!$A$23:$A$122,0)),""))</f>
        <v/>
      </c>
      <c r="K9" s="33" t="n">
        <v>46054</v>
      </c>
      <c r="L9" s="33" t="n">
        <v>46081</v>
      </c>
      <c r="M9" s="36" t="n">
        <v>28</v>
      </c>
      <c r="N9" s="36" t="n">
        <v>160</v>
      </c>
      <c r="O9" s="37" t="n">
        <v>1450</v>
      </c>
      <c r="P9" s="37" t="n">
        <v>154</v>
      </c>
      <c r="Q9" s="37" t="n">
        <v>0</v>
      </c>
      <c r="R9" s="37" t="n">
        <v>200</v>
      </c>
      <c r="S9" s="37" t="n">
        <v>0</v>
      </c>
      <c r="T9" s="38">
        <f>IF($A9="","",SUM($O9:$S9))</f>
        <v/>
      </c>
      <c r="U9" s="37" t="n">
        <v>159.5</v>
      </c>
      <c r="V9" s="37" t="n">
        <v>205</v>
      </c>
      <c r="W9" s="37" t="n">
        <v>15</v>
      </c>
      <c r="X9" s="38">
        <f>IF($A9="","",SUM($U9:$W9))</f>
        <v/>
      </c>
      <c r="Y9" s="38">
        <f>IF($A9="","",$T9-$X9)</f>
        <v/>
      </c>
      <c r="Z9" s="32" t="inlineStr">
        <is>
          <t>Transferência bancária</t>
        </is>
      </c>
      <c r="AA9" s="33" t="n">
        <v>46081</v>
      </c>
      <c r="AB9" s="31" t="inlineStr">
        <is>
          <t>TRF-2026-02-002</t>
        </is>
      </c>
      <c r="AC9" s="39" t="inlineStr">
        <is>
          <t>Dados fictícios para demonstração.</t>
        </is>
      </c>
      <c r="AD9" s="40">
        <f>IFERROR(IF($A9="","",IF($B9="Anulado","Anulado",IF(COUNTIF($A$6:$A$105,$A9)&gt;1,"Recibo repetido",IF(OR($B9="",$C9="",$D9="",$E9="",$F9="",$G9="",$K9="",$L9="",$Z9=""),"Incompleto",IF($L9&lt;$K9,"Verificar período",IF(OR($T9&lt;0,$X9&lt;0,$Y9&lt;0),"Verificar montantes",IF(COUNTIFS($F$6:$F$105,$F9,$C$6:$C$105,$C9,$D$6:$D$105,$D9,$B$6:$B$105,"&lt;&gt;Anulado")&gt;1,"Trabalhador/mês repetido","OK"))))))),"Verificar dados")</f>
        <v/>
      </c>
    </row>
    <row r="10">
      <c r="A10" s="31" t="inlineStr">
        <is>
          <t>RCP-2026-0005</t>
        </is>
      </c>
      <c r="B10" s="32" t="inlineStr">
        <is>
          <t>Emitido</t>
        </is>
      </c>
      <c r="C10" s="32" t="n">
        <v>2026</v>
      </c>
      <c r="D10" s="32" t="n">
        <v>3</v>
      </c>
      <c r="E10" s="33" t="n">
        <v>46112</v>
      </c>
      <c r="F10" s="31" t="inlineStr">
        <is>
          <t>TRAB-001</t>
        </is>
      </c>
      <c r="G10" s="34">
        <f>IF(OR($A10="",$F10=""),"",IFERROR(INDEX('Parâmetros'!$B$23:$B$122,MATCH($F10,'Parâmetros'!$A$23:$A$122,0)),""))</f>
        <v/>
      </c>
      <c r="H10" s="35">
        <f>IF(OR($A10="",$F10=""),"",IFERROR(INDEX('Parâmetros'!$C$23:$C$122,MATCH($F10,'Parâmetros'!$A$23:$A$122,0)),""))</f>
        <v/>
      </c>
      <c r="I10" s="35">
        <f>IF(OR($A10="",$F10=""),"",IFERROR(INDEX('Parâmetros'!$D$23:$D$122,MATCH($F10,'Parâmetros'!$A$23:$A$122,0)),""))</f>
        <v/>
      </c>
      <c r="J10" s="34">
        <f>IF(OR($A10="",$F10=""),"",IFERROR(INDEX('Parâmetros'!$E$23:$E$122,MATCH($F10,'Parâmetros'!$A$23:$A$122,0)),""))</f>
        <v/>
      </c>
      <c r="K10" s="33" t="n">
        <v>46082</v>
      </c>
      <c r="L10" s="33" t="n">
        <v>46112</v>
      </c>
      <c r="M10" s="36" t="n">
        <v>31</v>
      </c>
      <c r="N10" s="36" t="n">
        <v>168</v>
      </c>
      <c r="O10" s="37" t="n">
        <v>1250</v>
      </c>
      <c r="P10" s="37" t="n">
        <v>154</v>
      </c>
      <c r="Q10" s="37" t="n">
        <v>0</v>
      </c>
      <c r="R10" s="37" t="n">
        <v>0</v>
      </c>
      <c r="S10" s="37" t="n">
        <v>50</v>
      </c>
      <c r="T10" s="38">
        <f>IF($A10="","",SUM($O10:$S10))</f>
        <v/>
      </c>
      <c r="U10" s="37" t="n">
        <v>137.5</v>
      </c>
      <c r="V10" s="37" t="n">
        <v>96</v>
      </c>
      <c r="W10" s="37" t="n">
        <v>0</v>
      </c>
      <c r="X10" s="38">
        <f>IF($A10="","",SUM($U10:$W10))</f>
        <v/>
      </c>
      <c r="Y10" s="38">
        <f>IF($A10="","",$T10-$X10)</f>
        <v/>
      </c>
      <c r="Z10" s="32" t="inlineStr">
        <is>
          <t>Transferência bancária</t>
        </is>
      </c>
      <c r="AA10" s="33" t="n">
        <v>46112</v>
      </c>
      <c r="AB10" s="31" t="inlineStr">
        <is>
          <t>TRF-2026-03-001</t>
        </is>
      </c>
      <c r="AC10" s="39" t="inlineStr">
        <is>
          <t>Dados fictícios para demonstração.</t>
        </is>
      </c>
      <c r="AD10" s="40">
        <f>IFERROR(IF($A10="","",IF($B10="Anulado","Anulado",IF(COUNTIF($A$6:$A$105,$A10)&gt;1,"Recibo repetido",IF(OR($B10="",$C10="",$D10="",$E10="",$F10="",$G10="",$K10="",$L10="",$Z10=""),"Incompleto",IF($L10&lt;$K10,"Verificar período",IF(OR($T10&lt;0,$X10&lt;0,$Y10&lt;0),"Verificar montantes",IF(COUNTIFS($F$6:$F$105,$F10,$C$6:$C$105,$C10,$D$6:$D$105,$D10,$B$6:$B$105,"&lt;&gt;Anulado")&gt;1,"Trabalhador/mês repetido","OK"))))))),"Verificar dados")</f>
        <v/>
      </c>
    </row>
    <row r="11">
      <c r="A11" s="31" t="inlineStr">
        <is>
          <t>RCP-2026-0006</t>
        </is>
      </c>
      <c r="B11" s="32" t="inlineStr">
        <is>
          <t>Emitido</t>
        </is>
      </c>
      <c r="C11" s="32" t="n">
        <v>2026</v>
      </c>
      <c r="D11" s="32" t="n">
        <v>3</v>
      </c>
      <c r="E11" s="33" t="n">
        <v>46112</v>
      </c>
      <c r="F11" s="31" t="inlineStr">
        <is>
          <t>TRAB-002</t>
        </is>
      </c>
      <c r="G11" s="34">
        <f>IF(OR($A11="",$F11=""),"",IFERROR(INDEX('Parâmetros'!$B$23:$B$122,MATCH($F11,'Parâmetros'!$A$23:$A$122,0)),""))</f>
        <v/>
      </c>
      <c r="H11" s="35">
        <f>IF(OR($A11="",$F11=""),"",IFERROR(INDEX('Parâmetros'!$C$23:$C$122,MATCH($F11,'Parâmetros'!$A$23:$A$122,0)),""))</f>
        <v/>
      </c>
      <c r="I11" s="35">
        <f>IF(OR($A11="",$F11=""),"",IFERROR(INDEX('Parâmetros'!$D$23:$D$122,MATCH($F11,'Parâmetros'!$A$23:$A$122,0)),""))</f>
        <v/>
      </c>
      <c r="J11" s="34">
        <f>IF(OR($A11="",$F11=""),"",IFERROR(INDEX('Parâmetros'!$E$23:$E$122,MATCH($F11,'Parâmetros'!$A$23:$A$122,0)),""))</f>
        <v/>
      </c>
      <c r="K11" s="33" t="n">
        <v>46082</v>
      </c>
      <c r="L11" s="33" t="n">
        <v>46112</v>
      </c>
      <c r="M11" s="36" t="n">
        <v>31</v>
      </c>
      <c r="N11" s="36" t="n">
        <v>168</v>
      </c>
      <c r="O11" s="37" t="n">
        <v>1450</v>
      </c>
      <c r="P11" s="37" t="n">
        <v>154</v>
      </c>
      <c r="Q11" s="37" t="n">
        <v>0</v>
      </c>
      <c r="R11" s="37" t="n">
        <v>0</v>
      </c>
      <c r="S11" s="37" t="n">
        <v>0</v>
      </c>
      <c r="T11" s="38">
        <f>IF($A11="","",SUM($O11:$S11))</f>
        <v/>
      </c>
      <c r="U11" s="37" t="n">
        <v>159.5</v>
      </c>
      <c r="V11" s="37" t="n">
        <v>170</v>
      </c>
      <c r="W11" s="37" t="n">
        <v>15</v>
      </c>
      <c r="X11" s="38">
        <f>IF($A11="","",SUM($U11:$W11))</f>
        <v/>
      </c>
      <c r="Y11" s="38">
        <f>IF($A11="","",$T11-$X11)</f>
        <v/>
      </c>
      <c r="Z11" s="32" t="inlineStr">
        <is>
          <t>Transferência bancária</t>
        </is>
      </c>
      <c r="AA11" s="33" t="n">
        <v>46112</v>
      </c>
      <c r="AB11" s="31" t="inlineStr">
        <is>
          <t>TRF-2026-03-002</t>
        </is>
      </c>
      <c r="AC11" s="39" t="inlineStr">
        <is>
          <t>Dados fictícios para demonstração.</t>
        </is>
      </c>
      <c r="AD11" s="40">
        <f>IFERROR(IF($A11="","",IF($B11="Anulado","Anulado",IF(COUNTIF($A$6:$A$105,$A11)&gt;1,"Recibo repetido",IF(OR($B11="",$C11="",$D11="",$E11="",$F11="",$G11="",$K11="",$L11="",$Z11=""),"Incompleto",IF($L11&lt;$K11,"Verificar período",IF(OR($T11&lt;0,$X11&lt;0,$Y11&lt;0),"Verificar montantes",IF(COUNTIFS($F$6:$F$105,$F11,$C$6:$C$105,$C11,$D$6:$D$105,$D11,$B$6:$B$105,"&lt;&gt;Anulado")&gt;1,"Trabalhador/mês repetido","OK"))))))),"Verificar dados")</f>
        <v/>
      </c>
    </row>
    <row r="12">
      <c r="A12" s="31" t="inlineStr">
        <is>
          <t>RCP-2026-0007</t>
        </is>
      </c>
      <c r="B12" s="32" t="inlineStr">
        <is>
          <t>Rascunho</t>
        </is>
      </c>
      <c r="C12" s="32" t="n">
        <v>2026</v>
      </c>
      <c r="D12" s="32" t="n">
        <v>4</v>
      </c>
      <c r="E12" s="33" t="n">
        <v>46142</v>
      </c>
      <c r="F12" s="31" t="inlineStr">
        <is>
          <t>TRAB-001</t>
        </is>
      </c>
      <c r="G12" s="34">
        <f>IF(OR($A12="",$F12=""),"",IFERROR(INDEX('Parâmetros'!$B$23:$B$122,MATCH($F12,'Parâmetros'!$A$23:$A$122,0)),""))</f>
        <v/>
      </c>
      <c r="H12" s="35">
        <f>IF(OR($A12="",$F12=""),"",IFERROR(INDEX('Parâmetros'!$C$23:$C$122,MATCH($F12,'Parâmetros'!$A$23:$A$122,0)),""))</f>
        <v/>
      </c>
      <c r="I12" s="35">
        <f>IF(OR($A12="",$F12=""),"",IFERROR(INDEX('Parâmetros'!$D$23:$D$122,MATCH($F12,'Parâmetros'!$A$23:$A$122,0)),""))</f>
        <v/>
      </c>
      <c r="J12" s="34">
        <f>IF(OR($A12="",$F12=""),"",IFERROR(INDEX('Parâmetros'!$E$23:$E$122,MATCH($F12,'Parâmetros'!$A$23:$A$122,0)),""))</f>
        <v/>
      </c>
      <c r="K12" s="33" t="n">
        <v>46113</v>
      </c>
      <c r="L12" s="33" t="n">
        <v>46142</v>
      </c>
      <c r="M12" s="36" t="n">
        <v>30</v>
      </c>
      <c r="N12" s="36" t="n">
        <v>168</v>
      </c>
      <c r="O12" s="37" t="n">
        <v>1250</v>
      </c>
      <c r="P12" s="37" t="n">
        <v>154</v>
      </c>
      <c r="Q12" s="37" t="n">
        <v>0</v>
      </c>
      <c r="R12" s="37" t="n">
        <v>0</v>
      </c>
      <c r="S12" s="37" t="n">
        <v>0</v>
      </c>
      <c r="T12" s="38">
        <f>IF($A12="","",SUM($O12:$S12))</f>
        <v/>
      </c>
      <c r="U12" s="37" t="n">
        <v>137.5</v>
      </c>
      <c r="V12" s="37" t="n">
        <v>90</v>
      </c>
      <c r="W12" s="37" t="n">
        <v>0</v>
      </c>
      <c r="X12" s="38">
        <f>IF($A12="","",SUM($U12:$W12))</f>
        <v/>
      </c>
      <c r="Y12" s="38">
        <f>IF($A12="","",$T12-$X12)</f>
        <v/>
      </c>
      <c r="Z12" s="32" t="inlineStr">
        <is>
          <t>Transferência bancária</t>
        </is>
      </c>
      <c r="AA12" s="33" t="n"/>
      <c r="AB12" s="31" t="inlineStr"/>
      <c r="AC12" s="39" t="inlineStr">
        <is>
          <t>Dados fictícios para demonstração.</t>
        </is>
      </c>
      <c r="AD12" s="40">
        <f>IFERROR(IF($A12="","",IF($B12="Anulado","Anulado",IF(COUNTIF($A$6:$A$105,$A12)&gt;1,"Recibo repetido",IF(OR($B12="",$C12="",$D12="",$E12="",$F12="",$G12="",$K12="",$L12="",$Z12=""),"Incompleto",IF($L12&lt;$K12,"Verificar período",IF(OR($T12&lt;0,$X12&lt;0,$Y12&lt;0),"Verificar montantes",IF(COUNTIFS($F$6:$F$105,$F12,$C$6:$C$105,$C12,$D$6:$D$105,$D12,$B$6:$B$105,"&lt;&gt;Anulado")&gt;1,"Trabalhador/mês repetido","OK"))))))),"Verificar dados")</f>
        <v/>
      </c>
    </row>
    <row r="13">
      <c r="A13" s="31" t="inlineStr">
        <is>
          <t>RCP-2026-0008</t>
        </is>
      </c>
      <c r="B13" s="32" t="inlineStr">
        <is>
          <t>Emitido</t>
        </is>
      </c>
      <c r="C13" s="32" t="n">
        <v>2026</v>
      </c>
      <c r="D13" s="32" t="n">
        <v>4</v>
      </c>
      <c r="E13" s="33" t="n">
        <v>46142</v>
      </c>
      <c r="F13" s="31" t="inlineStr">
        <is>
          <t>TRAB-002</t>
        </is>
      </c>
      <c r="G13" s="34">
        <f>IF(OR($A13="",$F13=""),"",IFERROR(INDEX('Parâmetros'!$B$23:$B$122,MATCH($F13,'Parâmetros'!$A$23:$A$122,0)),""))</f>
        <v/>
      </c>
      <c r="H13" s="35">
        <f>IF(OR($A13="",$F13=""),"",IFERROR(INDEX('Parâmetros'!$C$23:$C$122,MATCH($F13,'Parâmetros'!$A$23:$A$122,0)),""))</f>
        <v/>
      </c>
      <c r="I13" s="35">
        <f>IF(OR($A13="",$F13=""),"",IFERROR(INDEX('Parâmetros'!$D$23:$D$122,MATCH($F13,'Parâmetros'!$A$23:$A$122,0)),""))</f>
        <v/>
      </c>
      <c r="J13" s="34">
        <f>IF(OR($A13="",$F13=""),"",IFERROR(INDEX('Parâmetros'!$E$23:$E$122,MATCH($F13,'Parâmetros'!$A$23:$A$122,0)),""))</f>
        <v/>
      </c>
      <c r="K13" s="33" t="n">
        <v>46113</v>
      </c>
      <c r="L13" s="33" t="n">
        <v>46142</v>
      </c>
      <c r="M13" s="36" t="n">
        <v>30</v>
      </c>
      <c r="N13" s="36" t="n">
        <v>168</v>
      </c>
      <c r="O13" s="37" t="n">
        <v>1450</v>
      </c>
      <c r="P13" s="37" t="n">
        <v>154</v>
      </c>
      <c r="Q13" s="37" t="n">
        <v>125</v>
      </c>
      <c r="R13" s="37" t="n">
        <v>0</v>
      </c>
      <c r="S13" s="37" t="n">
        <v>0</v>
      </c>
      <c r="T13" s="38">
        <f>IF($A13="","",SUM($O13:$S13))</f>
        <v/>
      </c>
      <c r="U13" s="37" t="n">
        <v>159.5</v>
      </c>
      <c r="V13" s="37" t="n">
        <v>190</v>
      </c>
      <c r="W13" s="37" t="n">
        <v>15</v>
      </c>
      <c r="X13" s="38">
        <f>IF($A13="","",SUM($U13:$W13))</f>
        <v/>
      </c>
      <c r="Y13" s="38">
        <f>IF($A13="","",$T13-$X13)</f>
        <v/>
      </c>
      <c r="Z13" s="32" t="inlineStr">
        <is>
          <t>Transferência bancária</t>
        </is>
      </c>
      <c r="AA13" s="33" t="n">
        <v>46142</v>
      </c>
      <c r="AB13" s="31" t="inlineStr">
        <is>
          <t>TRF-2026-04-002</t>
        </is>
      </c>
      <c r="AC13" s="39" t="inlineStr">
        <is>
          <t>Dados fictícios para demonstração.</t>
        </is>
      </c>
      <c r="AD13" s="40">
        <f>IFERROR(IF($A13="","",IF($B13="Anulado","Anulado",IF(COUNTIF($A$6:$A$105,$A13)&gt;1,"Recibo repetido",IF(OR($B13="",$C13="",$D13="",$E13="",$F13="",$G13="",$K13="",$L13="",$Z13=""),"Incompleto",IF($L13&lt;$K13,"Verificar período",IF(OR($T13&lt;0,$X13&lt;0,$Y13&lt;0),"Verificar montantes",IF(COUNTIFS($F$6:$F$105,$F13,$C$6:$C$105,$C13,$D$6:$D$105,$D13,$B$6:$B$105,"&lt;&gt;Anulado")&gt;1,"Trabalhador/mês repetido","OK"))))))),"Verificar dados")</f>
        <v/>
      </c>
    </row>
    <row r="14">
      <c r="A14" s="31" t="n"/>
      <c r="B14" s="32" t="n"/>
      <c r="C14" s="32" t="n"/>
      <c r="D14" s="32" t="n"/>
      <c r="E14" s="33" t="n"/>
      <c r="F14" s="31" t="n"/>
      <c r="G14" s="34">
        <f>IF(OR($A14="",$F14=""),"",IFERROR(INDEX('Parâmetros'!$B$23:$B$122,MATCH($F14,'Parâmetros'!$A$23:$A$122,0)),""))</f>
        <v/>
      </c>
      <c r="H14" s="35">
        <f>IF(OR($A14="",$F14=""),"",IFERROR(INDEX('Parâmetros'!$C$23:$C$122,MATCH($F14,'Parâmetros'!$A$23:$A$122,0)),""))</f>
        <v/>
      </c>
      <c r="I14" s="35">
        <f>IF(OR($A14="",$F14=""),"",IFERROR(INDEX('Parâmetros'!$D$23:$D$122,MATCH($F14,'Parâmetros'!$A$23:$A$122,0)),""))</f>
        <v/>
      </c>
      <c r="J14" s="34">
        <f>IF(OR($A14="",$F14=""),"",IFERROR(INDEX('Parâmetros'!$E$23:$E$122,MATCH($F14,'Parâmetros'!$A$23:$A$122,0)),""))</f>
        <v/>
      </c>
      <c r="K14" s="33" t="n"/>
      <c r="L14" s="33" t="n"/>
      <c r="M14" s="36" t="n"/>
      <c r="N14" s="36" t="n"/>
      <c r="O14" s="37" t="n"/>
      <c r="P14" s="37" t="n"/>
      <c r="Q14" s="37" t="n"/>
      <c r="R14" s="37" t="n"/>
      <c r="S14" s="37" t="n"/>
      <c r="T14" s="38">
        <f>IF($A14="","",SUM($O14:$S14))</f>
        <v/>
      </c>
      <c r="U14" s="37" t="n"/>
      <c r="V14" s="37" t="n"/>
      <c r="W14" s="37" t="n"/>
      <c r="X14" s="38">
        <f>IF($A14="","",SUM($U14:$W14))</f>
        <v/>
      </c>
      <c r="Y14" s="38">
        <f>IF($A14="","",$T14-$X14)</f>
        <v/>
      </c>
      <c r="Z14" s="32" t="n"/>
      <c r="AA14" s="33" t="n"/>
      <c r="AB14" s="31" t="n"/>
      <c r="AC14" s="39" t="n"/>
      <c r="AD14" s="40">
        <f>IFERROR(IF($A14="","",IF($B14="Anulado","Anulado",IF(COUNTIF($A$6:$A$105,$A14)&gt;1,"Recibo repetido",IF(OR($B14="",$C14="",$D14="",$E14="",$F14="",$G14="",$K14="",$L14="",$Z14=""),"Incompleto",IF($L14&lt;$K14,"Verificar período",IF(OR($T14&lt;0,$X14&lt;0,$Y14&lt;0),"Verificar montantes",IF(COUNTIFS($F$6:$F$105,$F14,$C$6:$C$105,$C14,$D$6:$D$105,$D14,$B$6:$B$105,"&lt;&gt;Anulado")&gt;1,"Trabalhador/mês repetido","OK"))))))),"Verificar dados")</f>
        <v/>
      </c>
    </row>
    <row r="15">
      <c r="A15" s="31" t="n"/>
      <c r="B15" s="32" t="n"/>
      <c r="C15" s="32" t="n"/>
      <c r="D15" s="32" t="n"/>
      <c r="E15" s="33" t="n"/>
      <c r="F15" s="31" t="n"/>
      <c r="G15" s="34">
        <f>IF(OR($A15="",$F15=""),"",IFERROR(INDEX('Parâmetros'!$B$23:$B$122,MATCH($F15,'Parâmetros'!$A$23:$A$122,0)),""))</f>
        <v/>
      </c>
      <c r="H15" s="35">
        <f>IF(OR($A15="",$F15=""),"",IFERROR(INDEX('Parâmetros'!$C$23:$C$122,MATCH($F15,'Parâmetros'!$A$23:$A$122,0)),""))</f>
        <v/>
      </c>
      <c r="I15" s="35">
        <f>IF(OR($A15="",$F15=""),"",IFERROR(INDEX('Parâmetros'!$D$23:$D$122,MATCH($F15,'Parâmetros'!$A$23:$A$122,0)),""))</f>
        <v/>
      </c>
      <c r="J15" s="34">
        <f>IF(OR($A15="",$F15=""),"",IFERROR(INDEX('Parâmetros'!$E$23:$E$122,MATCH($F15,'Parâmetros'!$A$23:$A$122,0)),""))</f>
        <v/>
      </c>
      <c r="K15" s="33" t="n"/>
      <c r="L15" s="33" t="n"/>
      <c r="M15" s="36" t="n"/>
      <c r="N15" s="36" t="n"/>
      <c r="O15" s="37" t="n"/>
      <c r="P15" s="37" t="n"/>
      <c r="Q15" s="37" t="n"/>
      <c r="R15" s="37" t="n"/>
      <c r="S15" s="37" t="n"/>
      <c r="T15" s="38">
        <f>IF($A15="","",SUM($O15:$S15))</f>
        <v/>
      </c>
      <c r="U15" s="37" t="n"/>
      <c r="V15" s="37" t="n"/>
      <c r="W15" s="37" t="n"/>
      <c r="X15" s="38">
        <f>IF($A15="","",SUM($U15:$W15))</f>
        <v/>
      </c>
      <c r="Y15" s="38">
        <f>IF($A15="","",$T15-$X15)</f>
        <v/>
      </c>
      <c r="Z15" s="32" t="n"/>
      <c r="AA15" s="33" t="n"/>
      <c r="AB15" s="31" t="n"/>
      <c r="AC15" s="39" t="n"/>
      <c r="AD15" s="40">
        <f>IFERROR(IF($A15="","",IF($B15="Anulado","Anulado",IF(COUNTIF($A$6:$A$105,$A15)&gt;1,"Recibo repetido",IF(OR($B15="",$C15="",$D15="",$E15="",$F15="",$G15="",$K15="",$L15="",$Z15=""),"Incompleto",IF($L15&lt;$K15,"Verificar período",IF(OR($T15&lt;0,$X15&lt;0,$Y15&lt;0),"Verificar montantes",IF(COUNTIFS($F$6:$F$105,$F15,$C$6:$C$105,$C15,$D$6:$D$105,$D15,$B$6:$B$105,"&lt;&gt;Anulado")&gt;1,"Trabalhador/mês repetido","OK"))))))),"Verificar dados")</f>
        <v/>
      </c>
    </row>
    <row r="16">
      <c r="A16" s="31" t="n"/>
      <c r="B16" s="32" t="n"/>
      <c r="C16" s="32" t="n"/>
      <c r="D16" s="32" t="n"/>
      <c r="E16" s="33" t="n"/>
      <c r="F16" s="31" t="n"/>
      <c r="G16" s="34">
        <f>IF(OR($A16="",$F16=""),"",IFERROR(INDEX('Parâmetros'!$B$23:$B$122,MATCH($F16,'Parâmetros'!$A$23:$A$122,0)),""))</f>
        <v/>
      </c>
      <c r="H16" s="35">
        <f>IF(OR($A16="",$F16=""),"",IFERROR(INDEX('Parâmetros'!$C$23:$C$122,MATCH($F16,'Parâmetros'!$A$23:$A$122,0)),""))</f>
        <v/>
      </c>
      <c r="I16" s="35">
        <f>IF(OR($A16="",$F16=""),"",IFERROR(INDEX('Parâmetros'!$D$23:$D$122,MATCH($F16,'Parâmetros'!$A$23:$A$122,0)),""))</f>
        <v/>
      </c>
      <c r="J16" s="34">
        <f>IF(OR($A16="",$F16=""),"",IFERROR(INDEX('Parâmetros'!$E$23:$E$122,MATCH($F16,'Parâmetros'!$A$23:$A$122,0)),""))</f>
        <v/>
      </c>
      <c r="K16" s="33" t="n"/>
      <c r="L16" s="33" t="n"/>
      <c r="M16" s="36" t="n"/>
      <c r="N16" s="36" t="n"/>
      <c r="O16" s="37" t="n"/>
      <c r="P16" s="37" t="n"/>
      <c r="Q16" s="37" t="n"/>
      <c r="R16" s="37" t="n"/>
      <c r="S16" s="37" t="n"/>
      <c r="T16" s="38">
        <f>IF($A16="","",SUM($O16:$S16))</f>
        <v/>
      </c>
      <c r="U16" s="37" t="n"/>
      <c r="V16" s="37" t="n"/>
      <c r="W16" s="37" t="n"/>
      <c r="X16" s="38">
        <f>IF($A16="","",SUM($U16:$W16))</f>
        <v/>
      </c>
      <c r="Y16" s="38">
        <f>IF($A16="","",$T16-$X16)</f>
        <v/>
      </c>
      <c r="Z16" s="32" t="n"/>
      <c r="AA16" s="33" t="n"/>
      <c r="AB16" s="31" t="n"/>
      <c r="AC16" s="39" t="n"/>
      <c r="AD16" s="40">
        <f>IFERROR(IF($A16="","",IF($B16="Anulado","Anulado",IF(COUNTIF($A$6:$A$105,$A16)&gt;1,"Recibo repetido",IF(OR($B16="",$C16="",$D16="",$E16="",$F16="",$G16="",$K16="",$L16="",$Z16=""),"Incompleto",IF($L16&lt;$K16,"Verificar período",IF(OR($T16&lt;0,$X16&lt;0,$Y16&lt;0),"Verificar montantes",IF(COUNTIFS($F$6:$F$105,$F16,$C$6:$C$105,$C16,$D$6:$D$105,$D16,$B$6:$B$105,"&lt;&gt;Anulado")&gt;1,"Trabalhador/mês repetido","OK"))))))),"Verificar dados")</f>
        <v/>
      </c>
    </row>
    <row r="17">
      <c r="A17" s="31" t="n"/>
      <c r="B17" s="32" t="n"/>
      <c r="C17" s="32" t="n"/>
      <c r="D17" s="32" t="n"/>
      <c r="E17" s="33" t="n"/>
      <c r="F17" s="31" t="n"/>
      <c r="G17" s="34">
        <f>IF(OR($A17="",$F17=""),"",IFERROR(INDEX('Parâmetros'!$B$23:$B$122,MATCH($F17,'Parâmetros'!$A$23:$A$122,0)),""))</f>
        <v/>
      </c>
      <c r="H17" s="35">
        <f>IF(OR($A17="",$F17=""),"",IFERROR(INDEX('Parâmetros'!$C$23:$C$122,MATCH($F17,'Parâmetros'!$A$23:$A$122,0)),""))</f>
        <v/>
      </c>
      <c r="I17" s="35">
        <f>IF(OR($A17="",$F17=""),"",IFERROR(INDEX('Parâmetros'!$D$23:$D$122,MATCH($F17,'Parâmetros'!$A$23:$A$122,0)),""))</f>
        <v/>
      </c>
      <c r="J17" s="34">
        <f>IF(OR($A17="",$F17=""),"",IFERROR(INDEX('Parâmetros'!$E$23:$E$122,MATCH($F17,'Parâmetros'!$A$23:$A$122,0)),""))</f>
        <v/>
      </c>
      <c r="K17" s="33" t="n"/>
      <c r="L17" s="33" t="n"/>
      <c r="M17" s="36" t="n"/>
      <c r="N17" s="36" t="n"/>
      <c r="O17" s="37" t="n"/>
      <c r="P17" s="37" t="n"/>
      <c r="Q17" s="37" t="n"/>
      <c r="R17" s="37" t="n"/>
      <c r="S17" s="37" t="n"/>
      <c r="T17" s="38">
        <f>IF($A17="","",SUM($O17:$S17))</f>
        <v/>
      </c>
      <c r="U17" s="37" t="n"/>
      <c r="V17" s="37" t="n"/>
      <c r="W17" s="37" t="n"/>
      <c r="X17" s="38">
        <f>IF($A17="","",SUM($U17:$W17))</f>
        <v/>
      </c>
      <c r="Y17" s="38">
        <f>IF($A17="","",$T17-$X17)</f>
        <v/>
      </c>
      <c r="Z17" s="32" t="n"/>
      <c r="AA17" s="33" t="n"/>
      <c r="AB17" s="31" t="n"/>
      <c r="AC17" s="39" t="n"/>
      <c r="AD17" s="40">
        <f>IFERROR(IF($A17="","",IF($B17="Anulado","Anulado",IF(COUNTIF($A$6:$A$105,$A17)&gt;1,"Recibo repetido",IF(OR($B17="",$C17="",$D17="",$E17="",$F17="",$G17="",$K17="",$L17="",$Z17=""),"Incompleto",IF($L17&lt;$K17,"Verificar período",IF(OR($T17&lt;0,$X17&lt;0,$Y17&lt;0),"Verificar montantes",IF(COUNTIFS($F$6:$F$105,$F17,$C$6:$C$105,$C17,$D$6:$D$105,$D17,$B$6:$B$105,"&lt;&gt;Anulado")&gt;1,"Trabalhador/mês repetido","OK"))))))),"Verificar dados")</f>
        <v/>
      </c>
    </row>
    <row r="18">
      <c r="A18" s="31" t="n"/>
      <c r="B18" s="32" t="n"/>
      <c r="C18" s="32" t="n"/>
      <c r="D18" s="32" t="n"/>
      <c r="E18" s="33" t="n"/>
      <c r="F18" s="31" t="n"/>
      <c r="G18" s="34">
        <f>IF(OR($A18="",$F18=""),"",IFERROR(INDEX('Parâmetros'!$B$23:$B$122,MATCH($F18,'Parâmetros'!$A$23:$A$122,0)),""))</f>
        <v/>
      </c>
      <c r="H18" s="35">
        <f>IF(OR($A18="",$F18=""),"",IFERROR(INDEX('Parâmetros'!$C$23:$C$122,MATCH($F18,'Parâmetros'!$A$23:$A$122,0)),""))</f>
        <v/>
      </c>
      <c r="I18" s="35">
        <f>IF(OR($A18="",$F18=""),"",IFERROR(INDEX('Parâmetros'!$D$23:$D$122,MATCH($F18,'Parâmetros'!$A$23:$A$122,0)),""))</f>
        <v/>
      </c>
      <c r="J18" s="34">
        <f>IF(OR($A18="",$F18=""),"",IFERROR(INDEX('Parâmetros'!$E$23:$E$122,MATCH($F18,'Parâmetros'!$A$23:$A$122,0)),""))</f>
        <v/>
      </c>
      <c r="K18" s="33" t="n"/>
      <c r="L18" s="33" t="n"/>
      <c r="M18" s="36" t="n"/>
      <c r="N18" s="36" t="n"/>
      <c r="O18" s="37" t="n"/>
      <c r="P18" s="37" t="n"/>
      <c r="Q18" s="37" t="n"/>
      <c r="R18" s="37" t="n"/>
      <c r="S18" s="37" t="n"/>
      <c r="T18" s="38">
        <f>IF($A18="","",SUM($O18:$S18))</f>
        <v/>
      </c>
      <c r="U18" s="37" t="n"/>
      <c r="V18" s="37" t="n"/>
      <c r="W18" s="37" t="n"/>
      <c r="X18" s="38">
        <f>IF($A18="","",SUM($U18:$W18))</f>
        <v/>
      </c>
      <c r="Y18" s="38">
        <f>IF($A18="","",$T18-$X18)</f>
        <v/>
      </c>
      <c r="Z18" s="32" t="n"/>
      <c r="AA18" s="33" t="n"/>
      <c r="AB18" s="31" t="n"/>
      <c r="AC18" s="39" t="n"/>
      <c r="AD18" s="40">
        <f>IFERROR(IF($A18="","",IF($B18="Anulado","Anulado",IF(COUNTIF($A$6:$A$105,$A18)&gt;1,"Recibo repetido",IF(OR($B18="",$C18="",$D18="",$E18="",$F18="",$G18="",$K18="",$L18="",$Z18=""),"Incompleto",IF($L18&lt;$K18,"Verificar período",IF(OR($T18&lt;0,$X18&lt;0,$Y18&lt;0),"Verificar montantes",IF(COUNTIFS($F$6:$F$105,$F18,$C$6:$C$105,$C18,$D$6:$D$105,$D18,$B$6:$B$105,"&lt;&gt;Anulado")&gt;1,"Trabalhador/mês repetido","OK"))))))),"Verificar dados")</f>
        <v/>
      </c>
    </row>
    <row r="19">
      <c r="A19" s="31" t="n"/>
      <c r="B19" s="32" t="n"/>
      <c r="C19" s="32" t="n"/>
      <c r="D19" s="32" t="n"/>
      <c r="E19" s="33" t="n"/>
      <c r="F19" s="31" t="n"/>
      <c r="G19" s="34">
        <f>IF(OR($A19="",$F19=""),"",IFERROR(INDEX('Parâmetros'!$B$23:$B$122,MATCH($F19,'Parâmetros'!$A$23:$A$122,0)),""))</f>
        <v/>
      </c>
      <c r="H19" s="35">
        <f>IF(OR($A19="",$F19=""),"",IFERROR(INDEX('Parâmetros'!$C$23:$C$122,MATCH($F19,'Parâmetros'!$A$23:$A$122,0)),""))</f>
        <v/>
      </c>
      <c r="I19" s="35">
        <f>IF(OR($A19="",$F19=""),"",IFERROR(INDEX('Parâmetros'!$D$23:$D$122,MATCH($F19,'Parâmetros'!$A$23:$A$122,0)),""))</f>
        <v/>
      </c>
      <c r="J19" s="34">
        <f>IF(OR($A19="",$F19=""),"",IFERROR(INDEX('Parâmetros'!$E$23:$E$122,MATCH($F19,'Parâmetros'!$A$23:$A$122,0)),""))</f>
        <v/>
      </c>
      <c r="K19" s="33" t="n"/>
      <c r="L19" s="33" t="n"/>
      <c r="M19" s="36" t="n"/>
      <c r="N19" s="36" t="n"/>
      <c r="O19" s="37" t="n"/>
      <c r="P19" s="37" t="n"/>
      <c r="Q19" s="37" t="n"/>
      <c r="R19" s="37" t="n"/>
      <c r="S19" s="37" t="n"/>
      <c r="T19" s="38">
        <f>IF($A19="","",SUM($O19:$S19))</f>
        <v/>
      </c>
      <c r="U19" s="37" t="n"/>
      <c r="V19" s="37" t="n"/>
      <c r="W19" s="37" t="n"/>
      <c r="X19" s="38">
        <f>IF($A19="","",SUM($U19:$W19))</f>
        <v/>
      </c>
      <c r="Y19" s="38">
        <f>IF($A19="","",$T19-$X19)</f>
        <v/>
      </c>
      <c r="Z19" s="32" t="n"/>
      <c r="AA19" s="33" t="n"/>
      <c r="AB19" s="31" t="n"/>
      <c r="AC19" s="39" t="n"/>
      <c r="AD19" s="40">
        <f>IFERROR(IF($A19="","",IF($B19="Anulado","Anulado",IF(COUNTIF($A$6:$A$105,$A19)&gt;1,"Recibo repetido",IF(OR($B19="",$C19="",$D19="",$E19="",$F19="",$G19="",$K19="",$L19="",$Z19=""),"Incompleto",IF($L19&lt;$K19,"Verificar período",IF(OR($T19&lt;0,$X19&lt;0,$Y19&lt;0),"Verificar montantes",IF(COUNTIFS($F$6:$F$105,$F19,$C$6:$C$105,$C19,$D$6:$D$105,$D19,$B$6:$B$105,"&lt;&gt;Anulado")&gt;1,"Trabalhador/mês repetido","OK"))))))),"Verificar dados")</f>
        <v/>
      </c>
    </row>
    <row r="20">
      <c r="A20" s="31" t="n"/>
      <c r="B20" s="32" t="n"/>
      <c r="C20" s="32" t="n"/>
      <c r="D20" s="32" t="n"/>
      <c r="E20" s="33" t="n"/>
      <c r="F20" s="31" t="n"/>
      <c r="G20" s="34">
        <f>IF(OR($A20="",$F20=""),"",IFERROR(INDEX('Parâmetros'!$B$23:$B$122,MATCH($F20,'Parâmetros'!$A$23:$A$122,0)),""))</f>
        <v/>
      </c>
      <c r="H20" s="35">
        <f>IF(OR($A20="",$F20=""),"",IFERROR(INDEX('Parâmetros'!$C$23:$C$122,MATCH($F20,'Parâmetros'!$A$23:$A$122,0)),""))</f>
        <v/>
      </c>
      <c r="I20" s="35">
        <f>IF(OR($A20="",$F20=""),"",IFERROR(INDEX('Parâmetros'!$D$23:$D$122,MATCH($F20,'Parâmetros'!$A$23:$A$122,0)),""))</f>
        <v/>
      </c>
      <c r="J20" s="34">
        <f>IF(OR($A20="",$F20=""),"",IFERROR(INDEX('Parâmetros'!$E$23:$E$122,MATCH($F20,'Parâmetros'!$A$23:$A$122,0)),""))</f>
        <v/>
      </c>
      <c r="K20" s="33" t="n"/>
      <c r="L20" s="33" t="n"/>
      <c r="M20" s="36" t="n"/>
      <c r="N20" s="36" t="n"/>
      <c r="O20" s="37" t="n"/>
      <c r="P20" s="37" t="n"/>
      <c r="Q20" s="37" t="n"/>
      <c r="R20" s="37" t="n"/>
      <c r="S20" s="37" t="n"/>
      <c r="T20" s="38">
        <f>IF($A20="","",SUM($O20:$S20))</f>
        <v/>
      </c>
      <c r="U20" s="37" t="n"/>
      <c r="V20" s="37" t="n"/>
      <c r="W20" s="37" t="n"/>
      <c r="X20" s="38">
        <f>IF($A20="","",SUM($U20:$W20))</f>
        <v/>
      </c>
      <c r="Y20" s="38">
        <f>IF($A20="","",$T20-$X20)</f>
        <v/>
      </c>
      <c r="Z20" s="32" t="n"/>
      <c r="AA20" s="33" t="n"/>
      <c r="AB20" s="31" t="n"/>
      <c r="AC20" s="39" t="n"/>
      <c r="AD20" s="40">
        <f>IFERROR(IF($A20="","",IF($B20="Anulado","Anulado",IF(COUNTIF($A$6:$A$105,$A20)&gt;1,"Recibo repetido",IF(OR($B20="",$C20="",$D20="",$E20="",$F20="",$G20="",$K20="",$L20="",$Z20=""),"Incompleto",IF($L20&lt;$K20,"Verificar período",IF(OR($T20&lt;0,$X20&lt;0,$Y20&lt;0),"Verificar montantes",IF(COUNTIFS($F$6:$F$105,$F20,$C$6:$C$105,$C20,$D$6:$D$105,$D20,$B$6:$B$105,"&lt;&gt;Anulado")&gt;1,"Trabalhador/mês repetido","OK"))))))),"Verificar dados")</f>
        <v/>
      </c>
    </row>
    <row r="21">
      <c r="A21" s="31" t="n"/>
      <c r="B21" s="32" t="n"/>
      <c r="C21" s="32" t="n"/>
      <c r="D21" s="32" t="n"/>
      <c r="E21" s="33" t="n"/>
      <c r="F21" s="31" t="n"/>
      <c r="G21" s="34">
        <f>IF(OR($A21="",$F21=""),"",IFERROR(INDEX('Parâmetros'!$B$23:$B$122,MATCH($F21,'Parâmetros'!$A$23:$A$122,0)),""))</f>
        <v/>
      </c>
      <c r="H21" s="35">
        <f>IF(OR($A21="",$F21=""),"",IFERROR(INDEX('Parâmetros'!$C$23:$C$122,MATCH($F21,'Parâmetros'!$A$23:$A$122,0)),""))</f>
        <v/>
      </c>
      <c r="I21" s="35">
        <f>IF(OR($A21="",$F21=""),"",IFERROR(INDEX('Parâmetros'!$D$23:$D$122,MATCH($F21,'Parâmetros'!$A$23:$A$122,0)),""))</f>
        <v/>
      </c>
      <c r="J21" s="34">
        <f>IF(OR($A21="",$F21=""),"",IFERROR(INDEX('Parâmetros'!$E$23:$E$122,MATCH($F21,'Parâmetros'!$A$23:$A$122,0)),""))</f>
        <v/>
      </c>
      <c r="K21" s="33" t="n"/>
      <c r="L21" s="33" t="n"/>
      <c r="M21" s="36" t="n"/>
      <c r="N21" s="36" t="n"/>
      <c r="O21" s="37" t="n"/>
      <c r="P21" s="37" t="n"/>
      <c r="Q21" s="37" t="n"/>
      <c r="R21" s="37" t="n"/>
      <c r="S21" s="37" t="n"/>
      <c r="T21" s="38">
        <f>IF($A21="","",SUM($O21:$S21))</f>
        <v/>
      </c>
      <c r="U21" s="37" t="n"/>
      <c r="V21" s="37" t="n"/>
      <c r="W21" s="37" t="n"/>
      <c r="X21" s="38">
        <f>IF($A21="","",SUM($U21:$W21))</f>
        <v/>
      </c>
      <c r="Y21" s="38">
        <f>IF($A21="","",$T21-$X21)</f>
        <v/>
      </c>
      <c r="Z21" s="32" t="n"/>
      <c r="AA21" s="33" t="n"/>
      <c r="AB21" s="31" t="n"/>
      <c r="AC21" s="39" t="n"/>
      <c r="AD21" s="40">
        <f>IFERROR(IF($A21="","",IF($B21="Anulado","Anulado",IF(COUNTIF($A$6:$A$105,$A21)&gt;1,"Recibo repetido",IF(OR($B21="",$C21="",$D21="",$E21="",$F21="",$G21="",$K21="",$L21="",$Z21=""),"Incompleto",IF($L21&lt;$K21,"Verificar período",IF(OR($T21&lt;0,$X21&lt;0,$Y21&lt;0),"Verificar montantes",IF(COUNTIFS($F$6:$F$105,$F21,$C$6:$C$105,$C21,$D$6:$D$105,$D21,$B$6:$B$105,"&lt;&gt;Anulado")&gt;1,"Trabalhador/mês repetido","OK"))))))),"Verificar dados")</f>
        <v/>
      </c>
    </row>
    <row r="22">
      <c r="A22" s="31" t="n"/>
      <c r="B22" s="32" t="n"/>
      <c r="C22" s="32" t="n"/>
      <c r="D22" s="32" t="n"/>
      <c r="E22" s="33" t="n"/>
      <c r="F22" s="31" t="n"/>
      <c r="G22" s="34">
        <f>IF(OR($A22="",$F22=""),"",IFERROR(INDEX('Parâmetros'!$B$23:$B$122,MATCH($F22,'Parâmetros'!$A$23:$A$122,0)),""))</f>
        <v/>
      </c>
      <c r="H22" s="35">
        <f>IF(OR($A22="",$F22=""),"",IFERROR(INDEX('Parâmetros'!$C$23:$C$122,MATCH($F22,'Parâmetros'!$A$23:$A$122,0)),""))</f>
        <v/>
      </c>
      <c r="I22" s="35">
        <f>IF(OR($A22="",$F22=""),"",IFERROR(INDEX('Parâmetros'!$D$23:$D$122,MATCH($F22,'Parâmetros'!$A$23:$A$122,0)),""))</f>
        <v/>
      </c>
      <c r="J22" s="34">
        <f>IF(OR($A22="",$F22=""),"",IFERROR(INDEX('Parâmetros'!$E$23:$E$122,MATCH($F22,'Parâmetros'!$A$23:$A$122,0)),""))</f>
        <v/>
      </c>
      <c r="K22" s="33" t="n"/>
      <c r="L22" s="33" t="n"/>
      <c r="M22" s="36" t="n"/>
      <c r="N22" s="36" t="n"/>
      <c r="O22" s="37" t="n"/>
      <c r="P22" s="37" t="n"/>
      <c r="Q22" s="37" t="n"/>
      <c r="R22" s="37" t="n"/>
      <c r="S22" s="37" t="n"/>
      <c r="T22" s="38">
        <f>IF($A22="","",SUM($O22:$S22))</f>
        <v/>
      </c>
      <c r="U22" s="37" t="n"/>
      <c r="V22" s="37" t="n"/>
      <c r="W22" s="37" t="n"/>
      <c r="X22" s="38">
        <f>IF($A22="","",SUM($U22:$W22))</f>
        <v/>
      </c>
      <c r="Y22" s="38">
        <f>IF($A22="","",$T22-$X22)</f>
        <v/>
      </c>
      <c r="Z22" s="32" t="n"/>
      <c r="AA22" s="33" t="n"/>
      <c r="AB22" s="31" t="n"/>
      <c r="AC22" s="39" t="n"/>
      <c r="AD22" s="40">
        <f>IFERROR(IF($A22="","",IF($B22="Anulado","Anulado",IF(COUNTIF($A$6:$A$105,$A22)&gt;1,"Recibo repetido",IF(OR($B22="",$C22="",$D22="",$E22="",$F22="",$G22="",$K22="",$L22="",$Z22=""),"Incompleto",IF($L22&lt;$K22,"Verificar período",IF(OR($T22&lt;0,$X22&lt;0,$Y22&lt;0),"Verificar montantes",IF(COUNTIFS($F$6:$F$105,$F22,$C$6:$C$105,$C22,$D$6:$D$105,$D22,$B$6:$B$105,"&lt;&gt;Anulado")&gt;1,"Trabalhador/mês repetido","OK"))))))),"Verificar dados")</f>
        <v/>
      </c>
    </row>
    <row r="23">
      <c r="A23" s="31" t="n"/>
      <c r="B23" s="32" t="n"/>
      <c r="C23" s="32" t="n"/>
      <c r="D23" s="32" t="n"/>
      <c r="E23" s="33" t="n"/>
      <c r="F23" s="31" t="n"/>
      <c r="G23" s="34">
        <f>IF(OR($A23="",$F23=""),"",IFERROR(INDEX('Parâmetros'!$B$23:$B$122,MATCH($F23,'Parâmetros'!$A$23:$A$122,0)),""))</f>
        <v/>
      </c>
      <c r="H23" s="35">
        <f>IF(OR($A23="",$F23=""),"",IFERROR(INDEX('Parâmetros'!$C$23:$C$122,MATCH($F23,'Parâmetros'!$A$23:$A$122,0)),""))</f>
        <v/>
      </c>
      <c r="I23" s="35">
        <f>IF(OR($A23="",$F23=""),"",IFERROR(INDEX('Parâmetros'!$D$23:$D$122,MATCH($F23,'Parâmetros'!$A$23:$A$122,0)),""))</f>
        <v/>
      </c>
      <c r="J23" s="34">
        <f>IF(OR($A23="",$F23=""),"",IFERROR(INDEX('Parâmetros'!$E$23:$E$122,MATCH($F23,'Parâmetros'!$A$23:$A$122,0)),""))</f>
        <v/>
      </c>
      <c r="K23" s="33" t="n"/>
      <c r="L23" s="33" t="n"/>
      <c r="M23" s="36" t="n"/>
      <c r="N23" s="36" t="n"/>
      <c r="O23" s="37" t="n"/>
      <c r="P23" s="37" t="n"/>
      <c r="Q23" s="37" t="n"/>
      <c r="R23" s="37" t="n"/>
      <c r="S23" s="37" t="n"/>
      <c r="T23" s="38">
        <f>IF($A23="","",SUM($O23:$S23))</f>
        <v/>
      </c>
      <c r="U23" s="37" t="n"/>
      <c r="V23" s="37" t="n"/>
      <c r="W23" s="37" t="n"/>
      <c r="X23" s="38">
        <f>IF($A23="","",SUM($U23:$W23))</f>
        <v/>
      </c>
      <c r="Y23" s="38">
        <f>IF($A23="","",$T23-$X23)</f>
        <v/>
      </c>
      <c r="Z23" s="32" t="n"/>
      <c r="AA23" s="33" t="n"/>
      <c r="AB23" s="31" t="n"/>
      <c r="AC23" s="39" t="n"/>
      <c r="AD23" s="40">
        <f>IFERROR(IF($A23="","",IF($B23="Anulado","Anulado",IF(COUNTIF($A$6:$A$105,$A23)&gt;1,"Recibo repetido",IF(OR($B23="",$C23="",$D23="",$E23="",$F23="",$G23="",$K23="",$L23="",$Z23=""),"Incompleto",IF($L23&lt;$K23,"Verificar período",IF(OR($T23&lt;0,$X23&lt;0,$Y23&lt;0),"Verificar montantes",IF(COUNTIFS($F$6:$F$105,$F23,$C$6:$C$105,$C23,$D$6:$D$105,$D23,$B$6:$B$105,"&lt;&gt;Anulado")&gt;1,"Trabalhador/mês repetido","OK"))))))),"Verificar dados")</f>
        <v/>
      </c>
    </row>
    <row r="24">
      <c r="A24" s="31" t="n"/>
      <c r="B24" s="32" t="n"/>
      <c r="C24" s="32" t="n"/>
      <c r="D24" s="32" t="n"/>
      <c r="E24" s="33" t="n"/>
      <c r="F24" s="31" t="n"/>
      <c r="G24" s="34">
        <f>IF(OR($A24="",$F24=""),"",IFERROR(INDEX('Parâmetros'!$B$23:$B$122,MATCH($F24,'Parâmetros'!$A$23:$A$122,0)),""))</f>
        <v/>
      </c>
      <c r="H24" s="35">
        <f>IF(OR($A24="",$F24=""),"",IFERROR(INDEX('Parâmetros'!$C$23:$C$122,MATCH($F24,'Parâmetros'!$A$23:$A$122,0)),""))</f>
        <v/>
      </c>
      <c r="I24" s="35">
        <f>IF(OR($A24="",$F24=""),"",IFERROR(INDEX('Parâmetros'!$D$23:$D$122,MATCH($F24,'Parâmetros'!$A$23:$A$122,0)),""))</f>
        <v/>
      </c>
      <c r="J24" s="34">
        <f>IF(OR($A24="",$F24=""),"",IFERROR(INDEX('Parâmetros'!$E$23:$E$122,MATCH($F24,'Parâmetros'!$A$23:$A$122,0)),""))</f>
        <v/>
      </c>
      <c r="K24" s="33" t="n"/>
      <c r="L24" s="33" t="n"/>
      <c r="M24" s="36" t="n"/>
      <c r="N24" s="36" t="n"/>
      <c r="O24" s="37" t="n"/>
      <c r="P24" s="37" t="n"/>
      <c r="Q24" s="37" t="n"/>
      <c r="R24" s="37" t="n"/>
      <c r="S24" s="37" t="n"/>
      <c r="T24" s="38">
        <f>IF($A24="","",SUM($O24:$S24))</f>
        <v/>
      </c>
      <c r="U24" s="37" t="n"/>
      <c r="V24" s="37" t="n"/>
      <c r="W24" s="37" t="n"/>
      <c r="X24" s="38">
        <f>IF($A24="","",SUM($U24:$W24))</f>
        <v/>
      </c>
      <c r="Y24" s="38">
        <f>IF($A24="","",$T24-$X24)</f>
        <v/>
      </c>
      <c r="Z24" s="32" t="n"/>
      <c r="AA24" s="33" t="n"/>
      <c r="AB24" s="31" t="n"/>
      <c r="AC24" s="39" t="n"/>
      <c r="AD24" s="40">
        <f>IFERROR(IF($A24="","",IF($B24="Anulado","Anulado",IF(COUNTIF($A$6:$A$105,$A24)&gt;1,"Recibo repetido",IF(OR($B24="",$C24="",$D24="",$E24="",$F24="",$G24="",$K24="",$L24="",$Z24=""),"Incompleto",IF($L24&lt;$K24,"Verificar período",IF(OR($T24&lt;0,$X24&lt;0,$Y24&lt;0),"Verificar montantes",IF(COUNTIFS($F$6:$F$105,$F24,$C$6:$C$105,$C24,$D$6:$D$105,$D24,$B$6:$B$105,"&lt;&gt;Anulado")&gt;1,"Trabalhador/mês repetido","OK"))))))),"Verificar dados")</f>
        <v/>
      </c>
    </row>
    <row r="25">
      <c r="A25" s="31" t="n"/>
      <c r="B25" s="32" t="n"/>
      <c r="C25" s="32" t="n"/>
      <c r="D25" s="32" t="n"/>
      <c r="E25" s="33" t="n"/>
      <c r="F25" s="31" t="n"/>
      <c r="G25" s="34">
        <f>IF(OR($A25="",$F25=""),"",IFERROR(INDEX('Parâmetros'!$B$23:$B$122,MATCH($F25,'Parâmetros'!$A$23:$A$122,0)),""))</f>
        <v/>
      </c>
      <c r="H25" s="35">
        <f>IF(OR($A25="",$F25=""),"",IFERROR(INDEX('Parâmetros'!$C$23:$C$122,MATCH($F25,'Parâmetros'!$A$23:$A$122,0)),""))</f>
        <v/>
      </c>
      <c r="I25" s="35">
        <f>IF(OR($A25="",$F25=""),"",IFERROR(INDEX('Parâmetros'!$D$23:$D$122,MATCH($F25,'Parâmetros'!$A$23:$A$122,0)),""))</f>
        <v/>
      </c>
      <c r="J25" s="34">
        <f>IF(OR($A25="",$F25=""),"",IFERROR(INDEX('Parâmetros'!$E$23:$E$122,MATCH($F25,'Parâmetros'!$A$23:$A$122,0)),""))</f>
        <v/>
      </c>
      <c r="K25" s="33" t="n"/>
      <c r="L25" s="33" t="n"/>
      <c r="M25" s="36" t="n"/>
      <c r="N25" s="36" t="n"/>
      <c r="O25" s="37" t="n"/>
      <c r="P25" s="37" t="n"/>
      <c r="Q25" s="37" t="n"/>
      <c r="R25" s="37" t="n"/>
      <c r="S25" s="37" t="n"/>
      <c r="T25" s="38">
        <f>IF($A25="","",SUM($O25:$S25))</f>
        <v/>
      </c>
      <c r="U25" s="37" t="n"/>
      <c r="V25" s="37" t="n"/>
      <c r="W25" s="37" t="n"/>
      <c r="X25" s="38">
        <f>IF($A25="","",SUM($U25:$W25))</f>
        <v/>
      </c>
      <c r="Y25" s="38">
        <f>IF($A25="","",$T25-$X25)</f>
        <v/>
      </c>
      <c r="Z25" s="32" t="n"/>
      <c r="AA25" s="33" t="n"/>
      <c r="AB25" s="31" t="n"/>
      <c r="AC25" s="39" t="n"/>
      <c r="AD25" s="40">
        <f>IFERROR(IF($A25="","",IF($B25="Anulado","Anulado",IF(COUNTIF($A$6:$A$105,$A25)&gt;1,"Recibo repetido",IF(OR($B25="",$C25="",$D25="",$E25="",$F25="",$G25="",$K25="",$L25="",$Z25=""),"Incompleto",IF($L25&lt;$K25,"Verificar período",IF(OR($T25&lt;0,$X25&lt;0,$Y25&lt;0),"Verificar montantes",IF(COUNTIFS($F$6:$F$105,$F25,$C$6:$C$105,$C25,$D$6:$D$105,$D25,$B$6:$B$105,"&lt;&gt;Anulado")&gt;1,"Trabalhador/mês repetido","OK"))))))),"Verificar dados")</f>
        <v/>
      </c>
    </row>
    <row r="26">
      <c r="A26" s="31" t="n"/>
      <c r="B26" s="32" t="n"/>
      <c r="C26" s="32" t="n"/>
      <c r="D26" s="32" t="n"/>
      <c r="E26" s="33" t="n"/>
      <c r="F26" s="31" t="n"/>
      <c r="G26" s="34">
        <f>IF(OR($A26="",$F26=""),"",IFERROR(INDEX('Parâmetros'!$B$23:$B$122,MATCH($F26,'Parâmetros'!$A$23:$A$122,0)),""))</f>
        <v/>
      </c>
      <c r="H26" s="35">
        <f>IF(OR($A26="",$F26=""),"",IFERROR(INDEX('Parâmetros'!$C$23:$C$122,MATCH($F26,'Parâmetros'!$A$23:$A$122,0)),""))</f>
        <v/>
      </c>
      <c r="I26" s="35">
        <f>IF(OR($A26="",$F26=""),"",IFERROR(INDEX('Parâmetros'!$D$23:$D$122,MATCH($F26,'Parâmetros'!$A$23:$A$122,0)),""))</f>
        <v/>
      </c>
      <c r="J26" s="34">
        <f>IF(OR($A26="",$F26=""),"",IFERROR(INDEX('Parâmetros'!$E$23:$E$122,MATCH($F26,'Parâmetros'!$A$23:$A$122,0)),""))</f>
        <v/>
      </c>
      <c r="K26" s="33" t="n"/>
      <c r="L26" s="33" t="n"/>
      <c r="M26" s="36" t="n"/>
      <c r="N26" s="36" t="n"/>
      <c r="O26" s="37" t="n"/>
      <c r="P26" s="37" t="n"/>
      <c r="Q26" s="37" t="n"/>
      <c r="R26" s="37" t="n"/>
      <c r="S26" s="37" t="n"/>
      <c r="T26" s="38">
        <f>IF($A26="","",SUM($O26:$S26))</f>
        <v/>
      </c>
      <c r="U26" s="37" t="n"/>
      <c r="V26" s="37" t="n"/>
      <c r="W26" s="37" t="n"/>
      <c r="X26" s="38">
        <f>IF($A26="","",SUM($U26:$W26))</f>
        <v/>
      </c>
      <c r="Y26" s="38">
        <f>IF($A26="","",$T26-$X26)</f>
        <v/>
      </c>
      <c r="Z26" s="32" t="n"/>
      <c r="AA26" s="33" t="n"/>
      <c r="AB26" s="31" t="n"/>
      <c r="AC26" s="39" t="n"/>
      <c r="AD26" s="40">
        <f>IFERROR(IF($A26="","",IF($B26="Anulado","Anulado",IF(COUNTIF($A$6:$A$105,$A26)&gt;1,"Recibo repetido",IF(OR($B26="",$C26="",$D26="",$E26="",$F26="",$G26="",$K26="",$L26="",$Z26=""),"Incompleto",IF($L26&lt;$K26,"Verificar período",IF(OR($T26&lt;0,$X26&lt;0,$Y26&lt;0),"Verificar montantes",IF(COUNTIFS($F$6:$F$105,$F26,$C$6:$C$105,$C26,$D$6:$D$105,$D26,$B$6:$B$105,"&lt;&gt;Anulado")&gt;1,"Trabalhador/mês repetido","OK"))))))),"Verificar dados")</f>
        <v/>
      </c>
    </row>
    <row r="27">
      <c r="A27" s="31" t="n"/>
      <c r="B27" s="32" t="n"/>
      <c r="C27" s="32" t="n"/>
      <c r="D27" s="32" t="n"/>
      <c r="E27" s="33" t="n"/>
      <c r="F27" s="31" t="n"/>
      <c r="G27" s="34">
        <f>IF(OR($A27="",$F27=""),"",IFERROR(INDEX('Parâmetros'!$B$23:$B$122,MATCH($F27,'Parâmetros'!$A$23:$A$122,0)),""))</f>
        <v/>
      </c>
      <c r="H27" s="35">
        <f>IF(OR($A27="",$F27=""),"",IFERROR(INDEX('Parâmetros'!$C$23:$C$122,MATCH($F27,'Parâmetros'!$A$23:$A$122,0)),""))</f>
        <v/>
      </c>
      <c r="I27" s="35">
        <f>IF(OR($A27="",$F27=""),"",IFERROR(INDEX('Parâmetros'!$D$23:$D$122,MATCH($F27,'Parâmetros'!$A$23:$A$122,0)),""))</f>
        <v/>
      </c>
      <c r="J27" s="34">
        <f>IF(OR($A27="",$F27=""),"",IFERROR(INDEX('Parâmetros'!$E$23:$E$122,MATCH($F27,'Parâmetros'!$A$23:$A$122,0)),""))</f>
        <v/>
      </c>
      <c r="K27" s="33" t="n"/>
      <c r="L27" s="33" t="n"/>
      <c r="M27" s="36" t="n"/>
      <c r="N27" s="36" t="n"/>
      <c r="O27" s="37" t="n"/>
      <c r="P27" s="37" t="n"/>
      <c r="Q27" s="37" t="n"/>
      <c r="R27" s="37" t="n"/>
      <c r="S27" s="37" t="n"/>
      <c r="T27" s="38">
        <f>IF($A27="","",SUM($O27:$S27))</f>
        <v/>
      </c>
      <c r="U27" s="37" t="n"/>
      <c r="V27" s="37" t="n"/>
      <c r="W27" s="37" t="n"/>
      <c r="X27" s="38">
        <f>IF($A27="","",SUM($U27:$W27))</f>
        <v/>
      </c>
      <c r="Y27" s="38">
        <f>IF($A27="","",$T27-$X27)</f>
        <v/>
      </c>
      <c r="Z27" s="32" t="n"/>
      <c r="AA27" s="33" t="n"/>
      <c r="AB27" s="31" t="n"/>
      <c r="AC27" s="39" t="n"/>
      <c r="AD27" s="40">
        <f>IFERROR(IF($A27="","",IF($B27="Anulado","Anulado",IF(COUNTIF($A$6:$A$105,$A27)&gt;1,"Recibo repetido",IF(OR($B27="",$C27="",$D27="",$E27="",$F27="",$G27="",$K27="",$L27="",$Z27=""),"Incompleto",IF($L27&lt;$K27,"Verificar período",IF(OR($T27&lt;0,$X27&lt;0,$Y27&lt;0),"Verificar montantes",IF(COUNTIFS($F$6:$F$105,$F27,$C$6:$C$105,$C27,$D$6:$D$105,$D27,$B$6:$B$105,"&lt;&gt;Anulado")&gt;1,"Trabalhador/mês repetido","OK"))))))),"Verificar dados")</f>
        <v/>
      </c>
    </row>
    <row r="28">
      <c r="A28" s="31" t="n"/>
      <c r="B28" s="32" t="n"/>
      <c r="C28" s="32" t="n"/>
      <c r="D28" s="32" t="n"/>
      <c r="E28" s="33" t="n"/>
      <c r="F28" s="31" t="n"/>
      <c r="G28" s="34">
        <f>IF(OR($A28="",$F28=""),"",IFERROR(INDEX('Parâmetros'!$B$23:$B$122,MATCH($F28,'Parâmetros'!$A$23:$A$122,0)),""))</f>
        <v/>
      </c>
      <c r="H28" s="35">
        <f>IF(OR($A28="",$F28=""),"",IFERROR(INDEX('Parâmetros'!$C$23:$C$122,MATCH($F28,'Parâmetros'!$A$23:$A$122,0)),""))</f>
        <v/>
      </c>
      <c r="I28" s="35">
        <f>IF(OR($A28="",$F28=""),"",IFERROR(INDEX('Parâmetros'!$D$23:$D$122,MATCH($F28,'Parâmetros'!$A$23:$A$122,0)),""))</f>
        <v/>
      </c>
      <c r="J28" s="34">
        <f>IF(OR($A28="",$F28=""),"",IFERROR(INDEX('Parâmetros'!$E$23:$E$122,MATCH($F28,'Parâmetros'!$A$23:$A$122,0)),""))</f>
        <v/>
      </c>
      <c r="K28" s="33" t="n"/>
      <c r="L28" s="33" t="n"/>
      <c r="M28" s="36" t="n"/>
      <c r="N28" s="36" t="n"/>
      <c r="O28" s="37" t="n"/>
      <c r="P28" s="37" t="n"/>
      <c r="Q28" s="37" t="n"/>
      <c r="R28" s="37" t="n"/>
      <c r="S28" s="37" t="n"/>
      <c r="T28" s="38">
        <f>IF($A28="","",SUM($O28:$S28))</f>
        <v/>
      </c>
      <c r="U28" s="37" t="n"/>
      <c r="V28" s="37" t="n"/>
      <c r="W28" s="37" t="n"/>
      <c r="X28" s="38">
        <f>IF($A28="","",SUM($U28:$W28))</f>
        <v/>
      </c>
      <c r="Y28" s="38">
        <f>IF($A28="","",$T28-$X28)</f>
        <v/>
      </c>
      <c r="Z28" s="32" t="n"/>
      <c r="AA28" s="33" t="n"/>
      <c r="AB28" s="31" t="n"/>
      <c r="AC28" s="39" t="n"/>
      <c r="AD28" s="40">
        <f>IFERROR(IF($A28="","",IF($B28="Anulado","Anulado",IF(COUNTIF($A$6:$A$105,$A28)&gt;1,"Recibo repetido",IF(OR($B28="",$C28="",$D28="",$E28="",$F28="",$G28="",$K28="",$L28="",$Z28=""),"Incompleto",IF($L28&lt;$K28,"Verificar período",IF(OR($T28&lt;0,$X28&lt;0,$Y28&lt;0),"Verificar montantes",IF(COUNTIFS($F$6:$F$105,$F28,$C$6:$C$105,$C28,$D$6:$D$105,$D28,$B$6:$B$105,"&lt;&gt;Anulado")&gt;1,"Trabalhador/mês repetido","OK"))))))),"Verificar dados")</f>
        <v/>
      </c>
    </row>
    <row r="29">
      <c r="A29" s="31" t="n"/>
      <c r="B29" s="32" t="n"/>
      <c r="C29" s="32" t="n"/>
      <c r="D29" s="32" t="n"/>
      <c r="E29" s="33" t="n"/>
      <c r="F29" s="31" t="n"/>
      <c r="G29" s="34">
        <f>IF(OR($A29="",$F29=""),"",IFERROR(INDEX('Parâmetros'!$B$23:$B$122,MATCH($F29,'Parâmetros'!$A$23:$A$122,0)),""))</f>
        <v/>
      </c>
      <c r="H29" s="35">
        <f>IF(OR($A29="",$F29=""),"",IFERROR(INDEX('Parâmetros'!$C$23:$C$122,MATCH($F29,'Parâmetros'!$A$23:$A$122,0)),""))</f>
        <v/>
      </c>
      <c r="I29" s="35">
        <f>IF(OR($A29="",$F29=""),"",IFERROR(INDEX('Parâmetros'!$D$23:$D$122,MATCH($F29,'Parâmetros'!$A$23:$A$122,0)),""))</f>
        <v/>
      </c>
      <c r="J29" s="34">
        <f>IF(OR($A29="",$F29=""),"",IFERROR(INDEX('Parâmetros'!$E$23:$E$122,MATCH($F29,'Parâmetros'!$A$23:$A$122,0)),""))</f>
        <v/>
      </c>
      <c r="K29" s="33" t="n"/>
      <c r="L29" s="33" t="n"/>
      <c r="M29" s="36" t="n"/>
      <c r="N29" s="36" t="n"/>
      <c r="O29" s="37" t="n"/>
      <c r="P29" s="37" t="n"/>
      <c r="Q29" s="37" t="n"/>
      <c r="R29" s="37" t="n"/>
      <c r="S29" s="37" t="n"/>
      <c r="T29" s="38">
        <f>IF($A29="","",SUM($O29:$S29))</f>
        <v/>
      </c>
      <c r="U29" s="37" t="n"/>
      <c r="V29" s="37" t="n"/>
      <c r="W29" s="37" t="n"/>
      <c r="X29" s="38">
        <f>IF($A29="","",SUM($U29:$W29))</f>
        <v/>
      </c>
      <c r="Y29" s="38">
        <f>IF($A29="","",$T29-$X29)</f>
        <v/>
      </c>
      <c r="Z29" s="32" t="n"/>
      <c r="AA29" s="33" t="n"/>
      <c r="AB29" s="31" t="n"/>
      <c r="AC29" s="39" t="n"/>
      <c r="AD29" s="40">
        <f>IFERROR(IF($A29="","",IF($B29="Anulado","Anulado",IF(COUNTIF($A$6:$A$105,$A29)&gt;1,"Recibo repetido",IF(OR($B29="",$C29="",$D29="",$E29="",$F29="",$G29="",$K29="",$L29="",$Z29=""),"Incompleto",IF($L29&lt;$K29,"Verificar período",IF(OR($T29&lt;0,$X29&lt;0,$Y29&lt;0),"Verificar montantes",IF(COUNTIFS($F$6:$F$105,$F29,$C$6:$C$105,$C29,$D$6:$D$105,$D29,$B$6:$B$105,"&lt;&gt;Anulado")&gt;1,"Trabalhador/mês repetido","OK"))))))),"Verificar dados")</f>
        <v/>
      </c>
    </row>
    <row r="30">
      <c r="A30" s="31" t="n"/>
      <c r="B30" s="32" t="n"/>
      <c r="C30" s="32" t="n"/>
      <c r="D30" s="32" t="n"/>
      <c r="E30" s="33" t="n"/>
      <c r="F30" s="31" t="n"/>
      <c r="G30" s="34">
        <f>IF(OR($A30="",$F30=""),"",IFERROR(INDEX('Parâmetros'!$B$23:$B$122,MATCH($F30,'Parâmetros'!$A$23:$A$122,0)),""))</f>
        <v/>
      </c>
      <c r="H30" s="35">
        <f>IF(OR($A30="",$F30=""),"",IFERROR(INDEX('Parâmetros'!$C$23:$C$122,MATCH($F30,'Parâmetros'!$A$23:$A$122,0)),""))</f>
        <v/>
      </c>
      <c r="I30" s="35">
        <f>IF(OR($A30="",$F30=""),"",IFERROR(INDEX('Parâmetros'!$D$23:$D$122,MATCH($F30,'Parâmetros'!$A$23:$A$122,0)),""))</f>
        <v/>
      </c>
      <c r="J30" s="34">
        <f>IF(OR($A30="",$F30=""),"",IFERROR(INDEX('Parâmetros'!$E$23:$E$122,MATCH($F30,'Parâmetros'!$A$23:$A$122,0)),""))</f>
        <v/>
      </c>
      <c r="K30" s="33" t="n"/>
      <c r="L30" s="33" t="n"/>
      <c r="M30" s="36" t="n"/>
      <c r="N30" s="36" t="n"/>
      <c r="O30" s="37" t="n"/>
      <c r="P30" s="37" t="n"/>
      <c r="Q30" s="37" t="n"/>
      <c r="R30" s="37" t="n"/>
      <c r="S30" s="37" t="n"/>
      <c r="T30" s="38">
        <f>IF($A30="","",SUM($O30:$S30))</f>
        <v/>
      </c>
      <c r="U30" s="37" t="n"/>
      <c r="V30" s="37" t="n"/>
      <c r="W30" s="37" t="n"/>
      <c r="X30" s="38">
        <f>IF($A30="","",SUM($U30:$W30))</f>
        <v/>
      </c>
      <c r="Y30" s="38">
        <f>IF($A30="","",$T30-$X30)</f>
        <v/>
      </c>
      <c r="Z30" s="32" t="n"/>
      <c r="AA30" s="33" t="n"/>
      <c r="AB30" s="31" t="n"/>
      <c r="AC30" s="39" t="n"/>
      <c r="AD30" s="40">
        <f>IFERROR(IF($A30="","",IF($B30="Anulado","Anulado",IF(COUNTIF($A$6:$A$105,$A30)&gt;1,"Recibo repetido",IF(OR($B30="",$C30="",$D30="",$E30="",$F30="",$G30="",$K30="",$L30="",$Z30=""),"Incompleto",IF($L30&lt;$K30,"Verificar período",IF(OR($T30&lt;0,$X30&lt;0,$Y30&lt;0),"Verificar montantes",IF(COUNTIFS($F$6:$F$105,$F30,$C$6:$C$105,$C30,$D$6:$D$105,$D30,$B$6:$B$105,"&lt;&gt;Anulado")&gt;1,"Trabalhador/mês repetido","OK"))))))),"Verificar dados")</f>
        <v/>
      </c>
    </row>
    <row r="31">
      <c r="A31" s="31" t="n"/>
      <c r="B31" s="32" t="n"/>
      <c r="C31" s="32" t="n"/>
      <c r="D31" s="32" t="n"/>
      <c r="E31" s="33" t="n"/>
      <c r="F31" s="31" t="n"/>
      <c r="G31" s="34">
        <f>IF(OR($A31="",$F31=""),"",IFERROR(INDEX('Parâmetros'!$B$23:$B$122,MATCH($F31,'Parâmetros'!$A$23:$A$122,0)),""))</f>
        <v/>
      </c>
      <c r="H31" s="35">
        <f>IF(OR($A31="",$F31=""),"",IFERROR(INDEX('Parâmetros'!$C$23:$C$122,MATCH($F31,'Parâmetros'!$A$23:$A$122,0)),""))</f>
        <v/>
      </c>
      <c r="I31" s="35">
        <f>IF(OR($A31="",$F31=""),"",IFERROR(INDEX('Parâmetros'!$D$23:$D$122,MATCH($F31,'Parâmetros'!$A$23:$A$122,0)),""))</f>
        <v/>
      </c>
      <c r="J31" s="34">
        <f>IF(OR($A31="",$F31=""),"",IFERROR(INDEX('Parâmetros'!$E$23:$E$122,MATCH($F31,'Parâmetros'!$A$23:$A$122,0)),""))</f>
        <v/>
      </c>
      <c r="K31" s="33" t="n"/>
      <c r="L31" s="33" t="n"/>
      <c r="M31" s="36" t="n"/>
      <c r="N31" s="36" t="n"/>
      <c r="O31" s="37" t="n"/>
      <c r="P31" s="37" t="n"/>
      <c r="Q31" s="37" t="n"/>
      <c r="R31" s="37" t="n"/>
      <c r="S31" s="37" t="n"/>
      <c r="T31" s="38">
        <f>IF($A31="","",SUM($O31:$S31))</f>
        <v/>
      </c>
      <c r="U31" s="37" t="n"/>
      <c r="V31" s="37" t="n"/>
      <c r="W31" s="37" t="n"/>
      <c r="X31" s="38">
        <f>IF($A31="","",SUM($U31:$W31))</f>
        <v/>
      </c>
      <c r="Y31" s="38">
        <f>IF($A31="","",$T31-$X31)</f>
        <v/>
      </c>
      <c r="Z31" s="32" t="n"/>
      <c r="AA31" s="33" t="n"/>
      <c r="AB31" s="31" t="n"/>
      <c r="AC31" s="39" t="n"/>
      <c r="AD31" s="40">
        <f>IFERROR(IF($A31="","",IF($B31="Anulado","Anulado",IF(COUNTIF($A$6:$A$105,$A31)&gt;1,"Recibo repetido",IF(OR($B31="",$C31="",$D31="",$E31="",$F31="",$G31="",$K31="",$L31="",$Z31=""),"Incompleto",IF($L31&lt;$K31,"Verificar período",IF(OR($T31&lt;0,$X31&lt;0,$Y31&lt;0),"Verificar montantes",IF(COUNTIFS($F$6:$F$105,$F31,$C$6:$C$105,$C31,$D$6:$D$105,$D31,$B$6:$B$105,"&lt;&gt;Anulado")&gt;1,"Trabalhador/mês repetido","OK"))))))),"Verificar dados")</f>
        <v/>
      </c>
    </row>
    <row r="32">
      <c r="A32" s="31" t="n"/>
      <c r="B32" s="32" t="n"/>
      <c r="C32" s="32" t="n"/>
      <c r="D32" s="32" t="n"/>
      <c r="E32" s="33" t="n"/>
      <c r="F32" s="31" t="n"/>
      <c r="G32" s="34">
        <f>IF(OR($A32="",$F32=""),"",IFERROR(INDEX('Parâmetros'!$B$23:$B$122,MATCH($F32,'Parâmetros'!$A$23:$A$122,0)),""))</f>
        <v/>
      </c>
      <c r="H32" s="35">
        <f>IF(OR($A32="",$F32=""),"",IFERROR(INDEX('Parâmetros'!$C$23:$C$122,MATCH($F32,'Parâmetros'!$A$23:$A$122,0)),""))</f>
        <v/>
      </c>
      <c r="I32" s="35">
        <f>IF(OR($A32="",$F32=""),"",IFERROR(INDEX('Parâmetros'!$D$23:$D$122,MATCH($F32,'Parâmetros'!$A$23:$A$122,0)),""))</f>
        <v/>
      </c>
      <c r="J32" s="34">
        <f>IF(OR($A32="",$F32=""),"",IFERROR(INDEX('Parâmetros'!$E$23:$E$122,MATCH($F32,'Parâmetros'!$A$23:$A$122,0)),""))</f>
        <v/>
      </c>
      <c r="K32" s="33" t="n"/>
      <c r="L32" s="33" t="n"/>
      <c r="M32" s="36" t="n"/>
      <c r="N32" s="36" t="n"/>
      <c r="O32" s="37" t="n"/>
      <c r="P32" s="37" t="n"/>
      <c r="Q32" s="37" t="n"/>
      <c r="R32" s="37" t="n"/>
      <c r="S32" s="37" t="n"/>
      <c r="T32" s="38">
        <f>IF($A32="","",SUM($O32:$S32))</f>
        <v/>
      </c>
      <c r="U32" s="37" t="n"/>
      <c r="V32" s="37" t="n"/>
      <c r="W32" s="37" t="n"/>
      <c r="X32" s="38">
        <f>IF($A32="","",SUM($U32:$W32))</f>
        <v/>
      </c>
      <c r="Y32" s="38">
        <f>IF($A32="","",$T32-$X32)</f>
        <v/>
      </c>
      <c r="Z32" s="32" t="n"/>
      <c r="AA32" s="33" t="n"/>
      <c r="AB32" s="31" t="n"/>
      <c r="AC32" s="39" t="n"/>
      <c r="AD32" s="40">
        <f>IFERROR(IF($A32="","",IF($B32="Anulado","Anulado",IF(COUNTIF($A$6:$A$105,$A32)&gt;1,"Recibo repetido",IF(OR($B32="",$C32="",$D32="",$E32="",$F32="",$G32="",$K32="",$L32="",$Z32=""),"Incompleto",IF($L32&lt;$K32,"Verificar período",IF(OR($T32&lt;0,$X32&lt;0,$Y32&lt;0),"Verificar montantes",IF(COUNTIFS($F$6:$F$105,$F32,$C$6:$C$105,$C32,$D$6:$D$105,$D32,$B$6:$B$105,"&lt;&gt;Anulado")&gt;1,"Trabalhador/mês repetido","OK"))))))),"Verificar dados")</f>
        <v/>
      </c>
    </row>
    <row r="33">
      <c r="A33" s="31" t="n"/>
      <c r="B33" s="32" t="n"/>
      <c r="C33" s="32" t="n"/>
      <c r="D33" s="32" t="n"/>
      <c r="E33" s="33" t="n"/>
      <c r="F33" s="31" t="n"/>
      <c r="G33" s="34">
        <f>IF(OR($A33="",$F33=""),"",IFERROR(INDEX('Parâmetros'!$B$23:$B$122,MATCH($F33,'Parâmetros'!$A$23:$A$122,0)),""))</f>
        <v/>
      </c>
      <c r="H33" s="35">
        <f>IF(OR($A33="",$F33=""),"",IFERROR(INDEX('Parâmetros'!$C$23:$C$122,MATCH($F33,'Parâmetros'!$A$23:$A$122,0)),""))</f>
        <v/>
      </c>
      <c r="I33" s="35">
        <f>IF(OR($A33="",$F33=""),"",IFERROR(INDEX('Parâmetros'!$D$23:$D$122,MATCH($F33,'Parâmetros'!$A$23:$A$122,0)),""))</f>
        <v/>
      </c>
      <c r="J33" s="34">
        <f>IF(OR($A33="",$F33=""),"",IFERROR(INDEX('Parâmetros'!$E$23:$E$122,MATCH($F33,'Parâmetros'!$A$23:$A$122,0)),""))</f>
        <v/>
      </c>
      <c r="K33" s="33" t="n"/>
      <c r="L33" s="33" t="n"/>
      <c r="M33" s="36" t="n"/>
      <c r="N33" s="36" t="n"/>
      <c r="O33" s="37" t="n"/>
      <c r="P33" s="37" t="n"/>
      <c r="Q33" s="37" t="n"/>
      <c r="R33" s="37" t="n"/>
      <c r="S33" s="37" t="n"/>
      <c r="T33" s="38">
        <f>IF($A33="","",SUM($O33:$S33))</f>
        <v/>
      </c>
      <c r="U33" s="37" t="n"/>
      <c r="V33" s="37" t="n"/>
      <c r="W33" s="37" t="n"/>
      <c r="X33" s="38">
        <f>IF($A33="","",SUM($U33:$W33))</f>
        <v/>
      </c>
      <c r="Y33" s="38">
        <f>IF($A33="","",$T33-$X33)</f>
        <v/>
      </c>
      <c r="Z33" s="32" t="n"/>
      <c r="AA33" s="33" t="n"/>
      <c r="AB33" s="31" t="n"/>
      <c r="AC33" s="39" t="n"/>
      <c r="AD33" s="40">
        <f>IFERROR(IF($A33="","",IF($B33="Anulado","Anulado",IF(COUNTIF($A$6:$A$105,$A33)&gt;1,"Recibo repetido",IF(OR($B33="",$C33="",$D33="",$E33="",$F33="",$G33="",$K33="",$L33="",$Z33=""),"Incompleto",IF($L33&lt;$K33,"Verificar período",IF(OR($T33&lt;0,$X33&lt;0,$Y33&lt;0),"Verificar montantes",IF(COUNTIFS($F$6:$F$105,$F33,$C$6:$C$105,$C33,$D$6:$D$105,$D33,$B$6:$B$105,"&lt;&gt;Anulado")&gt;1,"Trabalhador/mês repetido","OK"))))))),"Verificar dados")</f>
        <v/>
      </c>
    </row>
    <row r="34">
      <c r="A34" s="31" t="n"/>
      <c r="B34" s="32" t="n"/>
      <c r="C34" s="32" t="n"/>
      <c r="D34" s="32" t="n"/>
      <c r="E34" s="33" t="n"/>
      <c r="F34" s="31" t="n"/>
      <c r="G34" s="34">
        <f>IF(OR($A34="",$F34=""),"",IFERROR(INDEX('Parâmetros'!$B$23:$B$122,MATCH($F34,'Parâmetros'!$A$23:$A$122,0)),""))</f>
        <v/>
      </c>
      <c r="H34" s="35">
        <f>IF(OR($A34="",$F34=""),"",IFERROR(INDEX('Parâmetros'!$C$23:$C$122,MATCH($F34,'Parâmetros'!$A$23:$A$122,0)),""))</f>
        <v/>
      </c>
      <c r="I34" s="35">
        <f>IF(OR($A34="",$F34=""),"",IFERROR(INDEX('Parâmetros'!$D$23:$D$122,MATCH($F34,'Parâmetros'!$A$23:$A$122,0)),""))</f>
        <v/>
      </c>
      <c r="J34" s="34">
        <f>IF(OR($A34="",$F34=""),"",IFERROR(INDEX('Parâmetros'!$E$23:$E$122,MATCH($F34,'Parâmetros'!$A$23:$A$122,0)),""))</f>
        <v/>
      </c>
      <c r="K34" s="33" t="n"/>
      <c r="L34" s="33" t="n"/>
      <c r="M34" s="36" t="n"/>
      <c r="N34" s="36" t="n"/>
      <c r="O34" s="37" t="n"/>
      <c r="P34" s="37" t="n"/>
      <c r="Q34" s="37" t="n"/>
      <c r="R34" s="37" t="n"/>
      <c r="S34" s="37" t="n"/>
      <c r="T34" s="38">
        <f>IF($A34="","",SUM($O34:$S34))</f>
        <v/>
      </c>
      <c r="U34" s="37" t="n"/>
      <c r="V34" s="37" t="n"/>
      <c r="W34" s="37" t="n"/>
      <c r="X34" s="38">
        <f>IF($A34="","",SUM($U34:$W34))</f>
        <v/>
      </c>
      <c r="Y34" s="38">
        <f>IF($A34="","",$T34-$X34)</f>
        <v/>
      </c>
      <c r="Z34" s="32" t="n"/>
      <c r="AA34" s="33" t="n"/>
      <c r="AB34" s="31" t="n"/>
      <c r="AC34" s="39" t="n"/>
      <c r="AD34" s="40">
        <f>IFERROR(IF($A34="","",IF($B34="Anulado","Anulado",IF(COUNTIF($A$6:$A$105,$A34)&gt;1,"Recibo repetido",IF(OR($B34="",$C34="",$D34="",$E34="",$F34="",$G34="",$K34="",$L34="",$Z34=""),"Incompleto",IF($L34&lt;$K34,"Verificar período",IF(OR($T34&lt;0,$X34&lt;0,$Y34&lt;0),"Verificar montantes",IF(COUNTIFS($F$6:$F$105,$F34,$C$6:$C$105,$C34,$D$6:$D$105,$D34,$B$6:$B$105,"&lt;&gt;Anulado")&gt;1,"Trabalhador/mês repetido","OK"))))))),"Verificar dados")</f>
        <v/>
      </c>
    </row>
    <row r="35">
      <c r="A35" s="31" t="n"/>
      <c r="B35" s="32" t="n"/>
      <c r="C35" s="32" t="n"/>
      <c r="D35" s="32" t="n"/>
      <c r="E35" s="33" t="n"/>
      <c r="F35" s="31" t="n"/>
      <c r="G35" s="34">
        <f>IF(OR($A35="",$F35=""),"",IFERROR(INDEX('Parâmetros'!$B$23:$B$122,MATCH($F35,'Parâmetros'!$A$23:$A$122,0)),""))</f>
        <v/>
      </c>
      <c r="H35" s="35">
        <f>IF(OR($A35="",$F35=""),"",IFERROR(INDEX('Parâmetros'!$C$23:$C$122,MATCH($F35,'Parâmetros'!$A$23:$A$122,0)),""))</f>
        <v/>
      </c>
      <c r="I35" s="35">
        <f>IF(OR($A35="",$F35=""),"",IFERROR(INDEX('Parâmetros'!$D$23:$D$122,MATCH($F35,'Parâmetros'!$A$23:$A$122,0)),""))</f>
        <v/>
      </c>
      <c r="J35" s="34">
        <f>IF(OR($A35="",$F35=""),"",IFERROR(INDEX('Parâmetros'!$E$23:$E$122,MATCH($F35,'Parâmetros'!$A$23:$A$122,0)),""))</f>
        <v/>
      </c>
      <c r="K35" s="33" t="n"/>
      <c r="L35" s="33" t="n"/>
      <c r="M35" s="36" t="n"/>
      <c r="N35" s="36" t="n"/>
      <c r="O35" s="37" t="n"/>
      <c r="P35" s="37" t="n"/>
      <c r="Q35" s="37" t="n"/>
      <c r="R35" s="37" t="n"/>
      <c r="S35" s="37" t="n"/>
      <c r="T35" s="38">
        <f>IF($A35="","",SUM($O35:$S35))</f>
        <v/>
      </c>
      <c r="U35" s="37" t="n"/>
      <c r="V35" s="37" t="n"/>
      <c r="W35" s="37" t="n"/>
      <c r="X35" s="38">
        <f>IF($A35="","",SUM($U35:$W35))</f>
        <v/>
      </c>
      <c r="Y35" s="38">
        <f>IF($A35="","",$T35-$X35)</f>
        <v/>
      </c>
      <c r="Z35" s="32" t="n"/>
      <c r="AA35" s="33" t="n"/>
      <c r="AB35" s="31" t="n"/>
      <c r="AC35" s="39" t="n"/>
      <c r="AD35" s="40">
        <f>IFERROR(IF($A35="","",IF($B35="Anulado","Anulado",IF(COUNTIF($A$6:$A$105,$A35)&gt;1,"Recibo repetido",IF(OR($B35="",$C35="",$D35="",$E35="",$F35="",$G35="",$K35="",$L35="",$Z35=""),"Incompleto",IF($L35&lt;$K35,"Verificar período",IF(OR($T35&lt;0,$X35&lt;0,$Y35&lt;0),"Verificar montantes",IF(COUNTIFS($F$6:$F$105,$F35,$C$6:$C$105,$C35,$D$6:$D$105,$D35,$B$6:$B$105,"&lt;&gt;Anulado")&gt;1,"Trabalhador/mês repetido","OK"))))))),"Verificar dados")</f>
        <v/>
      </c>
    </row>
    <row r="36">
      <c r="A36" s="31" t="n"/>
      <c r="B36" s="32" t="n"/>
      <c r="C36" s="32" t="n"/>
      <c r="D36" s="32" t="n"/>
      <c r="E36" s="33" t="n"/>
      <c r="F36" s="31" t="n"/>
      <c r="G36" s="34">
        <f>IF(OR($A36="",$F36=""),"",IFERROR(INDEX('Parâmetros'!$B$23:$B$122,MATCH($F36,'Parâmetros'!$A$23:$A$122,0)),""))</f>
        <v/>
      </c>
      <c r="H36" s="35">
        <f>IF(OR($A36="",$F36=""),"",IFERROR(INDEX('Parâmetros'!$C$23:$C$122,MATCH($F36,'Parâmetros'!$A$23:$A$122,0)),""))</f>
        <v/>
      </c>
      <c r="I36" s="35">
        <f>IF(OR($A36="",$F36=""),"",IFERROR(INDEX('Parâmetros'!$D$23:$D$122,MATCH($F36,'Parâmetros'!$A$23:$A$122,0)),""))</f>
        <v/>
      </c>
      <c r="J36" s="34">
        <f>IF(OR($A36="",$F36=""),"",IFERROR(INDEX('Parâmetros'!$E$23:$E$122,MATCH($F36,'Parâmetros'!$A$23:$A$122,0)),""))</f>
        <v/>
      </c>
      <c r="K36" s="33" t="n"/>
      <c r="L36" s="33" t="n"/>
      <c r="M36" s="36" t="n"/>
      <c r="N36" s="36" t="n"/>
      <c r="O36" s="37" t="n"/>
      <c r="P36" s="37" t="n"/>
      <c r="Q36" s="37" t="n"/>
      <c r="R36" s="37" t="n"/>
      <c r="S36" s="37" t="n"/>
      <c r="T36" s="38">
        <f>IF($A36="","",SUM($O36:$S36))</f>
        <v/>
      </c>
      <c r="U36" s="37" t="n"/>
      <c r="V36" s="37" t="n"/>
      <c r="W36" s="37" t="n"/>
      <c r="X36" s="38">
        <f>IF($A36="","",SUM($U36:$W36))</f>
        <v/>
      </c>
      <c r="Y36" s="38">
        <f>IF($A36="","",$T36-$X36)</f>
        <v/>
      </c>
      <c r="Z36" s="32" t="n"/>
      <c r="AA36" s="33" t="n"/>
      <c r="AB36" s="31" t="n"/>
      <c r="AC36" s="39" t="n"/>
      <c r="AD36" s="40">
        <f>IFERROR(IF($A36="","",IF($B36="Anulado","Anulado",IF(COUNTIF($A$6:$A$105,$A36)&gt;1,"Recibo repetido",IF(OR($B36="",$C36="",$D36="",$E36="",$F36="",$G36="",$K36="",$L36="",$Z36=""),"Incompleto",IF($L36&lt;$K36,"Verificar período",IF(OR($T36&lt;0,$X36&lt;0,$Y36&lt;0),"Verificar montantes",IF(COUNTIFS($F$6:$F$105,$F36,$C$6:$C$105,$C36,$D$6:$D$105,$D36,$B$6:$B$105,"&lt;&gt;Anulado")&gt;1,"Trabalhador/mês repetido","OK"))))))),"Verificar dados")</f>
        <v/>
      </c>
    </row>
    <row r="37">
      <c r="A37" s="31" t="n"/>
      <c r="B37" s="32" t="n"/>
      <c r="C37" s="32" t="n"/>
      <c r="D37" s="32" t="n"/>
      <c r="E37" s="33" t="n"/>
      <c r="F37" s="31" t="n"/>
      <c r="G37" s="34">
        <f>IF(OR($A37="",$F37=""),"",IFERROR(INDEX('Parâmetros'!$B$23:$B$122,MATCH($F37,'Parâmetros'!$A$23:$A$122,0)),""))</f>
        <v/>
      </c>
      <c r="H37" s="35">
        <f>IF(OR($A37="",$F37=""),"",IFERROR(INDEX('Parâmetros'!$C$23:$C$122,MATCH($F37,'Parâmetros'!$A$23:$A$122,0)),""))</f>
        <v/>
      </c>
      <c r="I37" s="35">
        <f>IF(OR($A37="",$F37=""),"",IFERROR(INDEX('Parâmetros'!$D$23:$D$122,MATCH($F37,'Parâmetros'!$A$23:$A$122,0)),""))</f>
        <v/>
      </c>
      <c r="J37" s="34">
        <f>IF(OR($A37="",$F37=""),"",IFERROR(INDEX('Parâmetros'!$E$23:$E$122,MATCH($F37,'Parâmetros'!$A$23:$A$122,0)),""))</f>
        <v/>
      </c>
      <c r="K37" s="33" t="n"/>
      <c r="L37" s="33" t="n"/>
      <c r="M37" s="36" t="n"/>
      <c r="N37" s="36" t="n"/>
      <c r="O37" s="37" t="n"/>
      <c r="P37" s="37" t="n"/>
      <c r="Q37" s="37" t="n"/>
      <c r="R37" s="37" t="n"/>
      <c r="S37" s="37" t="n"/>
      <c r="T37" s="38">
        <f>IF($A37="","",SUM($O37:$S37))</f>
        <v/>
      </c>
      <c r="U37" s="37" t="n"/>
      <c r="V37" s="37" t="n"/>
      <c r="W37" s="37" t="n"/>
      <c r="X37" s="38">
        <f>IF($A37="","",SUM($U37:$W37))</f>
        <v/>
      </c>
      <c r="Y37" s="38">
        <f>IF($A37="","",$T37-$X37)</f>
        <v/>
      </c>
      <c r="Z37" s="32" t="n"/>
      <c r="AA37" s="33" t="n"/>
      <c r="AB37" s="31" t="n"/>
      <c r="AC37" s="39" t="n"/>
      <c r="AD37" s="40">
        <f>IFERROR(IF($A37="","",IF($B37="Anulado","Anulado",IF(COUNTIF($A$6:$A$105,$A37)&gt;1,"Recibo repetido",IF(OR($B37="",$C37="",$D37="",$E37="",$F37="",$G37="",$K37="",$L37="",$Z37=""),"Incompleto",IF($L37&lt;$K37,"Verificar período",IF(OR($T37&lt;0,$X37&lt;0,$Y37&lt;0),"Verificar montantes",IF(COUNTIFS($F$6:$F$105,$F37,$C$6:$C$105,$C37,$D$6:$D$105,$D37,$B$6:$B$105,"&lt;&gt;Anulado")&gt;1,"Trabalhador/mês repetido","OK"))))))),"Verificar dados")</f>
        <v/>
      </c>
    </row>
    <row r="38">
      <c r="A38" s="31" t="n"/>
      <c r="B38" s="32" t="n"/>
      <c r="C38" s="32" t="n"/>
      <c r="D38" s="32" t="n"/>
      <c r="E38" s="33" t="n"/>
      <c r="F38" s="31" t="n"/>
      <c r="G38" s="34">
        <f>IF(OR($A38="",$F38=""),"",IFERROR(INDEX('Parâmetros'!$B$23:$B$122,MATCH($F38,'Parâmetros'!$A$23:$A$122,0)),""))</f>
        <v/>
      </c>
      <c r="H38" s="35">
        <f>IF(OR($A38="",$F38=""),"",IFERROR(INDEX('Parâmetros'!$C$23:$C$122,MATCH($F38,'Parâmetros'!$A$23:$A$122,0)),""))</f>
        <v/>
      </c>
      <c r="I38" s="35">
        <f>IF(OR($A38="",$F38=""),"",IFERROR(INDEX('Parâmetros'!$D$23:$D$122,MATCH($F38,'Parâmetros'!$A$23:$A$122,0)),""))</f>
        <v/>
      </c>
      <c r="J38" s="34">
        <f>IF(OR($A38="",$F38=""),"",IFERROR(INDEX('Parâmetros'!$E$23:$E$122,MATCH($F38,'Parâmetros'!$A$23:$A$122,0)),""))</f>
        <v/>
      </c>
      <c r="K38" s="33" t="n"/>
      <c r="L38" s="33" t="n"/>
      <c r="M38" s="36" t="n"/>
      <c r="N38" s="36" t="n"/>
      <c r="O38" s="37" t="n"/>
      <c r="P38" s="37" t="n"/>
      <c r="Q38" s="37" t="n"/>
      <c r="R38" s="37" t="n"/>
      <c r="S38" s="37" t="n"/>
      <c r="T38" s="38">
        <f>IF($A38="","",SUM($O38:$S38))</f>
        <v/>
      </c>
      <c r="U38" s="37" t="n"/>
      <c r="V38" s="37" t="n"/>
      <c r="W38" s="37" t="n"/>
      <c r="X38" s="38">
        <f>IF($A38="","",SUM($U38:$W38))</f>
        <v/>
      </c>
      <c r="Y38" s="38">
        <f>IF($A38="","",$T38-$X38)</f>
        <v/>
      </c>
      <c r="Z38" s="32" t="n"/>
      <c r="AA38" s="33" t="n"/>
      <c r="AB38" s="31" t="n"/>
      <c r="AC38" s="39" t="n"/>
      <c r="AD38" s="40">
        <f>IFERROR(IF($A38="","",IF($B38="Anulado","Anulado",IF(COUNTIF($A$6:$A$105,$A38)&gt;1,"Recibo repetido",IF(OR($B38="",$C38="",$D38="",$E38="",$F38="",$G38="",$K38="",$L38="",$Z38=""),"Incompleto",IF($L38&lt;$K38,"Verificar período",IF(OR($T38&lt;0,$X38&lt;0,$Y38&lt;0),"Verificar montantes",IF(COUNTIFS($F$6:$F$105,$F38,$C$6:$C$105,$C38,$D$6:$D$105,$D38,$B$6:$B$105,"&lt;&gt;Anulado")&gt;1,"Trabalhador/mês repetido","OK"))))))),"Verificar dados")</f>
        <v/>
      </c>
    </row>
    <row r="39">
      <c r="A39" s="31" t="n"/>
      <c r="B39" s="32" t="n"/>
      <c r="C39" s="32" t="n"/>
      <c r="D39" s="32" t="n"/>
      <c r="E39" s="33" t="n"/>
      <c r="F39" s="31" t="n"/>
      <c r="G39" s="34">
        <f>IF(OR($A39="",$F39=""),"",IFERROR(INDEX('Parâmetros'!$B$23:$B$122,MATCH($F39,'Parâmetros'!$A$23:$A$122,0)),""))</f>
        <v/>
      </c>
      <c r="H39" s="35">
        <f>IF(OR($A39="",$F39=""),"",IFERROR(INDEX('Parâmetros'!$C$23:$C$122,MATCH($F39,'Parâmetros'!$A$23:$A$122,0)),""))</f>
        <v/>
      </c>
      <c r="I39" s="35">
        <f>IF(OR($A39="",$F39=""),"",IFERROR(INDEX('Parâmetros'!$D$23:$D$122,MATCH($F39,'Parâmetros'!$A$23:$A$122,0)),""))</f>
        <v/>
      </c>
      <c r="J39" s="34">
        <f>IF(OR($A39="",$F39=""),"",IFERROR(INDEX('Parâmetros'!$E$23:$E$122,MATCH($F39,'Parâmetros'!$A$23:$A$122,0)),""))</f>
        <v/>
      </c>
      <c r="K39" s="33" t="n"/>
      <c r="L39" s="33" t="n"/>
      <c r="M39" s="36" t="n"/>
      <c r="N39" s="36" t="n"/>
      <c r="O39" s="37" t="n"/>
      <c r="P39" s="37" t="n"/>
      <c r="Q39" s="37" t="n"/>
      <c r="R39" s="37" t="n"/>
      <c r="S39" s="37" t="n"/>
      <c r="T39" s="38">
        <f>IF($A39="","",SUM($O39:$S39))</f>
        <v/>
      </c>
      <c r="U39" s="37" t="n"/>
      <c r="V39" s="37" t="n"/>
      <c r="W39" s="37" t="n"/>
      <c r="X39" s="38">
        <f>IF($A39="","",SUM($U39:$W39))</f>
        <v/>
      </c>
      <c r="Y39" s="38">
        <f>IF($A39="","",$T39-$X39)</f>
        <v/>
      </c>
      <c r="Z39" s="32" t="n"/>
      <c r="AA39" s="33" t="n"/>
      <c r="AB39" s="31" t="n"/>
      <c r="AC39" s="39" t="n"/>
      <c r="AD39" s="40">
        <f>IFERROR(IF($A39="","",IF($B39="Anulado","Anulado",IF(COUNTIF($A$6:$A$105,$A39)&gt;1,"Recibo repetido",IF(OR($B39="",$C39="",$D39="",$E39="",$F39="",$G39="",$K39="",$L39="",$Z39=""),"Incompleto",IF($L39&lt;$K39,"Verificar período",IF(OR($T39&lt;0,$X39&lt;0,$Y39&lt;0),"Verificar montantes",IF(COUNTIFS($F$6:$F$105,$F39,$C$6:$C$105,$C39,$D$6:$D$105,$D39,$B$6:$B$105,"&lt;&gt;Anulado")&gt;1,"Trabalhador/mês repetido","OK"))))))),"Verificar dados")</f>
        <v/>
      </c>
    </row>
    <row r="40">
      <c r="A40" s="31" t="n"/>
      <c r="B40" s="32" t="n"/>
      <c r="C40" s="32" t="n"/>
      <c r="D40" s="32" t="n"/>
      <c r="E40" s="33" t="n"/>
      <c r="F40" s="31" t="n"/>
      <c r="G40" s="34">
        <f>IF(OR($A40="",$F40=""),"",IFERROR(INDEX('Parâmetros'!$B$23:$B$122,MATCH($F40,'Parâmetros'!$A$23:$A$122,0)),""))</f>
        <v/>
      </c>
      <c r="H40" s="35">
        <f>IF(OR($A40="",$F40=""),"",IFERROR(INDEX('Parâmetros'!$C$23:$C$122,MATCH($F40,'Parâmetros'!$A$23:$A$122,0)),""))</f>
        <v/>
      </c>
      <c r="I40" s="35">
        <f>IF(OR($A40="",$F40=""),"",IFERROR(INDEX('Parâmetros'!$D$23:$D$122,MATCH($F40,'Parâmetros'!$A$23:$A$122,0)),""))</f>
        <v/>
      </c>
      <c r="J40" s="34">
        <f>IF(OR($A40="",$F40=""),"",IFERROR(INDEX('Parâmetros'!$E$23:$E$122,MATCH($F40,'Parâmetros'!$A$23:$A$122,0)),""))</f>
        <v/>
      </c>
      <c r="K40" s="33" t="n"/>
      <c r="L40" s="33" t="n"/>
      <c r="M40" s="36" t="n"/>
      <c r="N40" s="36" t="n"/>
      <c r="O40" s="37" t="n"/>
      <c r="P40" s="37" t="n"/>
      <c r="Q40" s="37" t="n"/>
      <c r="R40" s="37" t="n"/>
      <c r="S40" s="37" t="n"/>
      <c r="T40" s="38">
        <f>IF($A40="","",SUM($O40:$S40))</f>
        <v/>
      </c>
      <c r="U40" s="37" t="n"/>
      <c r="V40" s="37" t="n"/>
      <c r="W40" s="37" t="n"/>
      <c r="X40" s="38">
        <f>IF($A40="","",SUM($U40:$W40))</f>
        <v/>
      </c>
      <c r="Y40" s="38">
        <f>IF($A40="","",$T40-$X40)</f>
        <v/>
      </c>
      <c r="Z40" s="32" t="n"/>
      <c r="AA40" s="33" t="n"/>
      <c r="AB40" s="31" t="n"/>
      <c r="AC40" s="39" t="n"/>
      <c r="AD40" s="40">
        <f>IFERROR(IF($A40="","",IF($B40="Anulado","Anulado",IF(COUNTIF($A$6:$A$105,$A40)&gt;1,"Recibo repetido",IF(OR($B40="",$C40="",$D40="",$E40="",$F40="",$G40="",$K40="",$L40="",$Z40=""),"Incompleto",IF($L40&lt;$K40,"Verificar período",IF(OR($T40&lt;0,$X40&lt;0,$Y40&lt;0),"Verificar montantes",IF(COUNTIFS($F$6:$F$105,$F40,$C$6:$C$105,$C40,$D$6:$D$105,$D40,$B$6:$B$105,"&lt;&gt;Anulado")&gt;1,"Trabalhador/mês repetido","OK"))))))),"Verificar dados")</f>
        <v/>
      </c>
    </row>
    <row r="41">
      <c r="A41" s="31" t="n"/>
      <c r="B41" s="32" t="n"/>
      <c r="C41" s="32" t="n"/>
      <c r="D41" s="32" t="n"/>
      <c r="E41" s="33" t="n"/>
      <c r="F41" s="31" t="n"/>
      <c r="G41" s="34">
        <f>IF(OR($A41="",$F41=""),"",IFERROR(INDEX('Parâmetros'!$B$23:$B$122,MATCH($F41,'Parâmetros'!$A$23:$A$122,0)),""))</f>
        <v/>
      </c>
      <c r="H41" s="35">
        <f>IF(OR($A41="",$F41=""),"",IFERROR(INDEX('Parâmetros'!$C$23:$C$122,MATCH($F41,'Parâmetros'!$A$23:$A$122,0)),""))</f>
        <v/>
      </c>
      <c r="I41" s="35">
        <f>IF(OR($A41="",$F41=""),"",IFERROR(INDEX('Parâmetros'!$D$23:$D$122,MATCH($F41,'Parâmetros'!$A$23:$A$122,0)),""))</f>
        <v/>
      </c>
      <c r="J41" s="34">
        <f>IF(OR($A41="",$F41=""),"",IFERROR(INDEX('Parâmetros'!$E$23:$E$122,MATCH($F41,'Parâmetros'!$A$23:$A$122,0)),""))</f>
        <v/>
      </c>
      <c r="K41" s="33" t="n"/>
      <c r="L41" s="33" t="n"/>
      <c r="M41" s="36" t="n"/>
      <c r="N41" s="36" t="n"/>
      <c r="O41" s="37" t="n"/>
      <c r="P41" s="37" t="n"/>
      <c r="Q41" s="37" t="n"/>
      <c r="R41" s="37" t="n"/>
      <c r="S41" s="37" t="n"/>
      <c r="T41" s="38">
        <f>IF($A41="","",SUM($O41:$S41))</f>
        <v/>
      </c>
      <c r="U41" s="37" t="n"/>
      <c r="V41" s="37" t="n"/>
      <c r="W41" s="37" t="n"/>
      <c r="X41" s="38">
        <f>IF($A41="","",SUM($U41:$W41))</f>
        <v/>
      </c>
      <c r="Y41" s="38">
        <f>IF($A41="","",$T41-$X41)</f>
        <v/>
      </c>
      <c r="Z41" s="32" t="n"/>
      <c r="AA41" s="33" t="n"/>
      <c r="AB41" s="31" t="n"/>
      <c r="AC41" s="39" t="n"/>
      <c r="AD41" s="40">
        <f>IFERROR(IF($A41="","",IF($B41="Anulado","Anulado",IF(COUNTIF($A$6:$A$105,$A41)&gt;1,"Recibo repetido",IF(OR($B41="",$C41="",$D41="",$E41="",$F41="",$G41="",$K41="",$L41="",$Z41=""),"Incompleto",IF($L41&lt;$K41,"Verificar período",IF(OR($T41&lt;0,$X41&lt;0,$Y41&lt;0),"Verificar montantes",IF(COUNTIFS($F$6:$F$105,$F41,$C$6:$C$105,$C41,$D$6:$D$105,$D41,$B$6:$B$105,"&lt;&gt;Anulado")&gt;1,"Trabalhador/mês repetido","OK"))))))),"Verificar dados")</f>
        <v/>
      </c>
    </row>
    <row r="42">
      <c r="A42" s="31" t="n"/>
      <c r="B42" s="32" t="n"/>
      <c r="C42" s="32" t="n"/>
      <c r="D42" s="32" t="n"/>
      <c r="E42" s="33" t="n"/>
      <c r="F42" s="31" t="n"/>
      <c r="G42" s="34">
        <f>IF(OR($A42="",$F42=""),"",IFERROR(INDEX('Parâmetros'!$B$23:$B$122,MATCH($F42,'Parâmetros'!$A$23:$A$122,0)),""))</f>
        <v/>
      </c>
      <c r="H42" s="35">
        <f>IF(OR($A42="",$F42=""),"",IFERROR(INDEX('Parâmetros'!$C$23:$C$122,MATCH($F42,'Parâmetros'!$A$23:$A$122,0)),""))</f>
        <v/>
      </c>
      <c r="I42" s="35">
        <f>IF(OR($A42="",$F42=""),"",IFERROR(INDEX('Parâmetros'!$D$23:$D$122,MATCH($F42,'Parâmetros'!$A$23:$A$122,0)),""))</f>
        <v/>
      </c>
      <c r="J42" s="34">
        <f>IF(OR($A42="",$F42=""),"",IFERROR(INDEX('Parâmetros'!$E$23:$E$122,MATCH($F42,'Parâmetros'!$A$23:$A$122,0)),""))</f>
        <v/>
      </c>
      <c r="K42" s="33" t="n"/>
      <c r="L42" s="33" t="n"/>
      <c r="M42" s="36" t="n"/>
      <c r="N42" s="36" t="n"/>
      <c r="O42" s="37" t="n"/>
      <c r="P42" s="37" t="n"/>
      <c r="Q42" s="37" t="n"/>
      <c r="R42" s="37" t="n"/>
      <c r="S42" s="37" t="n"/>
      <c r="T42" s="38">
        <f>IF($A42="","",SUM($O42:$S42))</f>
        <v/>
      </c>
      <c r="U42" s="37" t="n"/>
      <c r="V42" s="37" t="n"/>
      <c r="W42" s="37" t="n"/>
      <c r="X42" s="38">
        <f>IF($A42="","",SUM($U42:$W42))</f>
        <v/>
      </c>
      <c r="Y42" s="38">
        <f>IF($A42="","",$T42-$X42)</f>
        <v/>
      </c>
      <c r="Z42" s="32" t="n"/>
      <c r="AA42" s="33" t="n"/>
      <c r="AB42" s="31" t="n"/>
      <c r="AC42" s="39" t="n"/>
      <c r="AD42" s="40">
        <f>IFERROR(IF($A42="","",IF($B42="Anulado","Anulado",IF(COUNTIF($A$6:$A$105,$A42)&gt;1,"Recibo repetido",IF(OR($B42="",$C42="",$D42="",$E42="",$F42="",$G42="",$K42="",$L42="",$Z42=""),"Incompleto",IF($L42&lt;$K42,"Verificar período",IF(OR($T42&lt;0,$X42&lt;0,$Y42&lt;0),"Verificar montantes",IF(COUNTIFS($F$6:$F$105,$F42,$C$6:$C$105,$C42,$D$6:$D$105,$D42,$B$6:$B$105,"&lt;&gt;Anulado")&gt;1,"Trabalhador/mês repetido","OK"))))))),"Verificar dados")</f>
        <v/>
      </c>
    </row>
    <row r="43">
      <c r="A43" s="31" t="n"/>
      <c r="B43" s="32" t="n"/>
      <c r="C43" s="32" t="n"/>
      <c r="D43" s="32" t="n"/>
      <c r="E43" s="33" t="n"/>
      <c r="F43" s="31" t="n"/>
      <c r="G43" s="34">
        <f>IF(OR($A43="",$F43=""),"",IFERROR(INDEX('Parâmetros'!$B$23:$B$122,MATCH($F43,'Parâmetros'!$A$23:$A$122,0)),""))</f>
        <v/>
      </c>
      <c r="H43" s="35">
        <f>IF(OR($A43="",$F43=""),"",IFERROR(INDEX('Parâmetros'!$C$23:$C$122,MATCH($F43,'Parâmetros'!$A$23:$A$122,0)),""))</f>
        <v/>
      </c>
      <c r="I43" s="35">
        <f>IF(OR($A43="",$F43=""),"",IFERROR(INDEX('Parâmetros'!$D$23:$D$122,MATCH($F43,'Parâmetros'!$A$23:$A$122,0)),""))</f>
        <v/>
      </c>
      <c r="J43" s="34">
        <f>IF(OR($A43="",$F43=""),"",IFERROR(INDEX('Parâmetros'!$E$23:$E$122,MATCH($F43,'Parâmetros'!$A$23:$A$122,0)),""))</f>
        <v/>
      </c>
      <c r="K43" s="33" t="n"/>
      <c r="L43" s="33" t="n"/>
      <c r="M43" s="36" t="n"/>
      <c r="N43" s="36" t="n"/>
      <c r="O43" s="37" t="n"/>
      <c r="P43" s="37" t="n"/>
      <c r="Q43" s="37" t="n"/>
      <c r="R43" s="37" t="n"/>
      <c r="S43" s="37" t="n"/>
      <c r="T43" s="38">
        <f>IF($A43="","",SUM($O43:$S43))</f>
        <v/>
      </c>
      <c r="U43" s="37" t="n"/>
      <c r="V43" s="37" t="n"/>
      <c r="W43" s="37" t="n"/>
      <c r="X43" s="38">
        <f>IF($A43="","",SUM($U43:$W43))</f>
        <v/>
      </c>
      <c r="Y43" s="38">
        <f>IF($A43="","",$T43-$X43)</f>
        <v/>
      </c>
      <c r="Z43" s="32" t="n"/>
      <c r="AA43" s="33" t="n"/>
      <c r="AB43" s="31" t="n"/>
      <c r="AC43" s="39" t="n"/>
      <c r="AD43" s="40">
        <f>IFERROR(IF($A43="","",IF($B43="Anulado","Anulado",IF(COUNTIF($A$6:$A$105,$A43)&gt;1,"Recibo repetido",IF(OR($B43="",$C43="",$D43="",$E43="",$F43="",$G43="",$K43="",$L43="",$Z43=""),"Incompleto",IF($L43&lt;$K43,"Verificar período",IF(OR($T43&lt;0,$X43&lt;0,$Y43&lt;0),"Verificar montantes",IF(COUNTIFS($F$6:$F$105,$F43,$C$6:$C$105,$C43,$D$6:$D$105,$D43,$B$6:$B$105,"&lt;&gt;Anulado")&gt;1,"Trabalhador/mês repetido","OK"))))))),"Verificar dados")</f>
        <v/>
      </c>
    </row>
    <row r="44">
      <c r="A44" s="31" t="n"/>
      <c r="B44" s="32" t="n"/>
      <c r="C44" s="32" t="n"/>
      <c r="D44" s="32" t="n"/>
      <c r="E44" s="33" t="n"/>
      <c r="F44" s="31" t="n"/>
      <c r="G44" s="34">
        <f>IF(OR($A44="",$F44=""),"",IFERROR(INDEX('Parâmetros'!$B$23:$B$122,MATCH($F44,'Parâmetros'!$A$23:$A$122,0)),""))</f>
        <v/>
      </c>
      <c r="H44" s="35">
        <f>IF(OR($A44="",$F44=""),"",IFERROR(INDEX('Parâmetros'!$C$23:$C$122,MATCH($F44,'Parâmetros'!$A$23:$A$122,0)),""))</f>
        <v/>
      </c>
      <c r="I44" s="35">
        <f>IF(OR($A44="",$F44=""),"",IFERROR(INDEX('Parâmetros'!$D$23:$D$122,MATCH($F44,'Parâmetros'!$A$23:$A$122,0)),""))</f>
        <v/>
      </c>
      <c r="J44" s="34">
        <f>IF(OR($A44="",$F44=""),"",IFERROR(INDEX('Parâmetros'!$E$23:$E$122,MATCH($F44,'Parâmetros'!$A$23:$A$122,0)),""))</f>
        <v/>
      </c>
      <c r="K44" s="33" t="n"/>
      <c r="L44" s="33" t="n"/>
      <c r="M44" s="36" t="n"/>
      <c r="N44" s="36" t="n"/>
      <c r="O44" s="37" t="n"/>
      <c r="P44" s="37" t="n"/>
      <c r="Q44" s="37" t="n"/>
      <c r="R44" s="37" t="n"/>
      <c r="S44" s="37" t="n"/>
      <c r="T44" s="38">
        <f>IF($A44="","",SUM($O44:$S44))</f>
        <v/>
      </c>
      <c r="U44" s="37" t="n"/>
      <c r="V44" s="37" t="n"/>
      <c r="W44" s="37" t="n"/>
      <c r="X44" s="38">
        <f>IF($A44="","",SUM($U44:$W44))</f>
        <v/>
      </c>
      <c r="Y44" s="38">
        <f>IF($A44="","",$T44-$X44)</f>
        <v/>
      </c>
      <c r="Z44" s="32" t="n"/>
      <c r="AA44" s="33" t="n"/>
      <c r="AB44" s="31" t="n"/>
      <c r="AC44" s="39" t="n"/>
      <c r="AD44" s="40">
        <f>IFERROR(IF($A44="","",IF($B44="Anulado","Anulado",IF(COUNTIF($A$6:$A$105,$A44)&gt;1,"Recibo repetido",IF(OR($B44="",$C44="",$D44="",$E44="",$F44="",$G44="",$K44="",$L44="",$Z44=""),"Incompleto",IF($L44&lt;$K44,"Verificar período",IF(OR($T44&lt;0,$X44&lt;0,$Y44&lt;0),"Verificar montantes",IF(COUNTIFS($F$6:$F$105,$F44,$C$6:$C$105,$C44,$D$6:$D$105,$D44,$B$6:$B$105,"&lt;&gt;Anulado")&gt;1,"Trabalhador/mês repetido","OK"))))))),"Verificar dados")</f>
        <v/>
      </c>
    </row>
    <row r="45">
      <c r="A45" s="31" t="n"/>
      <c r="B45" s="32" t="n"/>
      <c r="C45" s="32" t="n"/>
      <c r="D45" s="32" t="n"/>
      <c r="E45" s="33" t="n"/>
      <c r="F45" s="31" t="n"/>
      <c r="G45" s="34">
        <f>IF(OR($A45="",$F45=""),"",IFERROR(INDEX('Parâmetros'!$B$23:$B$122,MATCH($F45,'Parâmetros'!$A$23:$A$122,0)),""))</f>
        <v/>
      </c>
      <c r="H45" s="35">
        <f>IF(OR($A45="",$F45=""),"",IFERROR(INDEX('Parâmetros'!$C$23:$C$122,MATCH($F45,'Parâmetros'!$A$23:$A$122,0)),""))</f>
        <v/>
      </c>
      <c r="I45" s="35">
        <f>IF(OR($A45="",$F45=""),"",IFERROR(INDEX('Parâmetros'!$D$23:$D$122,MATCH($F45,'Parâmetros'!$A$23:$A$122,0)),""))</f>
        <v/>
      </c>
      <c r="J45" s="34">
        <f>IF(OR($A45="",$F45=""),"",IFERROR(INDEX('Parâmetros'!$E$23:$E$122,MATCH($F45,'Parâmetros'!$A$23:$A$122,0)),""))</f>
        <v/>
      </c>
      <c r="K45" s="33" t="n"/>
      <c r="L45" s="33" t="n"/>
      <c r="M45" s="36" t="n"/>
      <c r="N45" s="36" t="n"/>
      <c r="O45" s="37" t="n"/>
      <c r="P45" s="37" t="n"/>
      <c r="Q45" s="37" t="n"/>
      <c r="R45" s="37" t="n"/>
      <c r="S45" s="37" t="n"/>
      <c r="T45" s="38">
        <f>IF($A45="","",SUM($O45:$S45))</f>
        <v/>
      </c>
      <c r="U45" s="37" t="n"/>
      <c r="V45" s="37" t="n"/>
      <c r="W45" s="37" t="n"/>
      <c r="X45" s="38">
        <f>IF($A45="","",SUM($U45:$W45))</f>
        <v/>
      </c>
      <c r="Y45" s="38">
        <f>IF($A45="","",$T45-$X45)</f>
        <v/>
      </c>
      <c r="Z45" s="32" t="n"/>
      <c r="AA45" s="33" t="n"/>
      <c r="AB45" s="31" t="n"/>
      <c r="AC45" s="39" t="n"/>
      <c r="AD45" s="40">
        <f>IFERROR(IF($A45="","",IF($B45="Anulado","Anulado",IF(COUNTIF($A$6:$A$105,$A45)&gt;1,"Recibo repetido",IF(OR($B45="",$C45="",$D45="",$E45="",$F45="",$G45="",$K45="",$L45="",$Z45=""),"Incompleto",IF($L45&lt;$K45,"Verificar período",IF(OR($T45&lt;0,$X45&lt;0,$Y45&lt;0),"Verificar montantes",IF(COUNTIFS($F$6:$F$105,$F45,$C$6:$C$105,$C45,$D$6:$D$105,$D45,$B$6:$B$105,"&lt;&gt;Anulado")&gt;1,"Trabalhador/mês repetido","OK"))))))),"Verificar dados")</f>
        <v/>
      </c>
    </row>
    <row r="46">
      <c r="A46" s="31" t="n"/>
      <c r="B46" s="32" t="n"/>
      <c r="C46" s="32" t="n"/>
      <c r="D46" s="32" t="n"/>
      <c r="E46" s="33" t="n"/>
      <c r="F46" s="31" t="n"/>
      <c r="G46" s="34">
        <f>IF(OR($A46="",$F46=""),"",IFERROR(INDEX('Parâmetros'!$B$23:$B$122,MATCH($F46,'Parâmetros'!$A$23:$A$122,0)),""))</f>
        <v/>
      </c>
      <c r="H46" s="35">
        <f>IF(OR($A46="",$F46=""),"",IFERROR(INDEX('Parâmetros'!$C$23:$C$122,MATCH($F46,'Parâmetros'!$A$23:$A$122,0)),""))</f>
        <v/>
      </c>
      <c r="I46" s="35">
        <f>IF(OR($A46="",$F46=""),"",IFERROR(INDEX('Parâmetros'!$D$23:$D$122,MATCH($F46,'Parâmetros'!$A$23:$A$122,0)),""))</f>
        <v/>
      </c>
      <c r="J46" s="34">
        <f>IF(OR($A46="",$F46=""),"",IFERROR(INDEX('Parâmetros'!$E$23:$E$122,MATCH($F46,'Parâmetros'!$A$23:$A$122,0)),""))</f>
        <v/>
      </c>
      <c r="K46" s="33" t="n"/>
      <c r="L46" s="33" t="n"/>
      <c r="M46" s="36" t="n"/>
      <c r="N46" s="36" t="n"/>
      <c r="O46" s="37" t="n"/>
      <c r="P46" s="37" t="n"/>
      <c r="Q46" s="37" t="n"/>
      <c r="R46" s="37" t="n"/>
      <c r="S46" s="37" t="n"/>
      <c r="T46" s="38">
        <f>IF($A46="","",SUM($O46:$S46))</f>
        <v/>
      </c>
      <c r="U46" s="37" t="n"/>
      <c r="V46" s="37" t="n"/>
      <c r="W46" s="37" t="n"/>
      <c r="X46" s="38">
        <f>IF($A46="","",SUM($U46:$W46))</f>
        <v/>
      </c>
      <c r="Y46" s="38">
        <f>IF($A46="","",$T46-$X46)</f>
        <v/>
      </c>
      <c r="Z46" s="32" t="n"/>
      <c r="AA46" s="33" t="n"/>
      <c r="AB46" s="31" t="n"/>
      <c r="AC46" s="39" t="n"/>
      <c r="AD46" s="40">
        <f>IFERROR(IF($A46="","",IF($B46="Anulado","Anulado",IF(COUNTIF($A$6:$A$105,$A46)&gt;1,"Recibo repetido",IF(OR($B46="",$C46="",$D46="",$E46="",$F46="",$G46="",$K46="",$L46="",$Z46=""),"Incompleto",IF($L46&lt;$K46,"Verificar período",IF(OR($T46&lt;0,$X46&lt;0,$Y46&lt;0),"Verificar montantes",IF(COUNTIFS($F$6:$F$105,$F46,$C$6:$C$105,$C46,$D$6:$D$105,$D46,$B$6:$B$105,"&lt;&gt;Anulado")&gt;1,"Trabalhador/mês repetido","OK"))))))),"Verificar dados")</f>
        <v/>
      </c>
    </row>
    <row r="47">
      <c r="A47" s="31" t="n"/>
      <c r="B47" s="32" t="n"/>
      <c r="C47" s="32" t="n"/>
      <c r="D47" s="32" t="n"/>
      <c r="E47" s="33" t="n"/>
      <c r="F47" s="31" t="n"/>
      <c r="G47" s="34">
        <f>IF(OR($A47="",$F47=""),"",IFERROR(INDEX('Parâmetros'!$B$23:$B$122,MATCH($F47,'Parâmetros'!$A$23:$A$122,0)),""))</f>
        <v/>
      </c>
      <c r="H47" s="35">
        <f>IF(OR($A47="",$F47=""),"",IFERROR(INDEX('Parâmetros'!$C$23:$C$122,MATCH($F47,'Parâmetros'!$A$23:$A$122,0)),""))</f>
        <v/>
      </c>
      <c r="I47" s="35">
        <f>IF(OR($A47="",$F47=""),"",IFERROR(INDEX('Parâmetros'!$D$23:$D$122,MATCH($F47,'Parâmetros'!$A$23:$A$122,0)),""))</f>
        <v/>
      </c>
      <c r="J47" s="34">
        <f>IF(OR($A47="",$F47=""),"",IFERROR(INDEX('Parâmetros'!$E$23:$E$122,MATCH($F47,'Parâmetros'!$A$23:$A$122,0)),""))</f>
        <v/>
      </c>
      <c r="K47" s="33" t="n"/>
      <c r="L47" s="33" t="n"/>
      <c r="M47" s="36" t="n"/>
      <c r="N47" s="36" t="n"/>
      <c r="O47" s="37" t="n"/>
      <c r="P47" s="37" t="n"/>
      <c r="Q47" s="37" t="n"/>
      <c r="R47" s="37" t="n"/>
      <c r="S47" s="37" t="n"/>
      <c r="T47" s="38">
        <f>IF($A47="","",SUM($O47:$S47))</f>
        <v/>
      </c>
      <c r="U47" s="37" t="n"/>
      <c r="V47" s="37" t="n"/>
      <c r="W47" s="37" t="n"/>
      <c r="X47" s="38">
        <f>IF($A47="","",SUM($U47:$W47))</f>
        <v/>
      </c>
      <c r="Y47" s="38">
        <f>IF($A47="","",$T47-$X47)</f>
        <v/>
      </c>
      <c r="Z47" s="32" t="n"/>
      <c r="AA47" s="33" t="n"/>
      <c r="AB47" s="31" t="n"/>
      <c r="AC47" s="39" t="n"/>
      <c r="AD47" s="40">
        <f>IFERROR(IF($A47="","",IF($B47="Anulado","Anulado",IF(COUNTIF($A$6:$A$105,$A47)&gt;1,"Recibo repetido",IF(OR($B47="",$C47="",$D47="",$E47="",$F47="",$G47="",$K47="",$L47="",$Z47=""),"Incompleto",IF($L47&lt;$K47,"Verificar período",IF(OR($T47&lt;0,$X47&lt;0,$Y47&lt;0),"Verificar montantes",IF(COUNTIFS($F$6:$F$105,$F47,$C$6:$C$105,$C47,$D$6:$D$105,$D47,$B$6:$B$105,"&lt;&gt;Anulado")&gt;1,"Trabalhador/mês repetido","OK"))))))),"Verificar dados")</f>
        <v/>
      </c>
    </row>
    <row r="48">
      <c r="A48" s="31" t="n"/>
      <c r="B48" s="32" t="n"/>
      <c r="C48" s="32" t="n"/>
      <c r="D48" s="32" t="n"/>
      <c r="E48" s="33" t="n"/>
      <c r="F48" s="31" t="n"/>
      <c r="G48" s="34">
        <f>IF(OR($A48="",$F48=""),"",IFERROR(INDEX('Parâmetros'!$B$23:$B$122,MATCH($F48,'Parâmetros'!$A$23:$A$122,0)),""))</f>
        <v/>
      </c>
      <c r="H48" s="35">
        <f>IF(OR($A48="",$F48=""),"",IFERROR(INDEX('Parâmetros'!$C$23:$C$122,MATCH($F48,'Parâmetros'!$A$23:$A$122,0)),""))</f>
        <v/>
      </c>
      <c r="I48" s="35">
        <f>IF(OR($A48="",$F48=""),"",IFERROR(INDEX('Parâmetros'!$D$23:$D$122,MATCH($F48,'Parâmetros'!$A$23:$A$122,0)),""))</f>
        <v/>
      </c>
      <c r="J48" s="34">
        <f>IF(OR($A48="",$F48=""),"",IFERROR(INDEX('Parâmetros'!$E$23:$E$122,MATCH($F48,'Parâmetros'!$A$23:$A$122,0)),""))</f>
        <v/>
      </c>
      <c r="K48" s="33" t="n"/>
      <c r="L48" s="33" t="n"/>
      <c r="M48" s="36" t="n"/>
      <c r="N48" s="36" t="n"/>
      <c r="O48" s="37" t="n"/>
      <c r="P48" s="37" t="n"/>
      <c r="Q48" s="37" t="n"/>
      <c r="R48" s="37" t="n"/>
      <c r="S48" s="37" t="n"/>
      <c r="T48" s="38">
        <f>IF($A48="","",SUM($O48:$S48))</f>
        <v/>
      </c>
      <c r="U48" s="37" t="n"/>
      <c r="V48" s="37" t="n"/>
      <c r="W48" s="37" t="n"/>
      <c r="X48" s="38">
        <f>IF($A48="","",SUM($U48:$W48))</f>
        <v/>
      </c>
      <c r="Y48" s="38">
        <f>IF($A48="","",$T48-$X48)</f>
        <v/>
      </c>
      <c r="Z48" s="32" t="n"/>
      <c r="AA48" s="33" t="n"/>
      <c r="AB48" s="31" t="n"/>
      <c r="AC48" s="39" t="n"/>
      <c r="AD48" s="40">
        <f>IFERROR(IF($A48="","",IF($B48="Anulado","Anulado",IF(COUNTIF($A$6:$A$105,$A48)&gt;1,"Recibo repetido",IF(OR($B48="",$C48="",$D48="",$E48="",$F48="",$G48="",$K48="",$L48="",$Z48=""),"Incompleto",IF($L48&lt;$K48,"Verificar período",IF(OR($T48&lt;0,$X48&lt;0,$Y48&lt;0),"Verificar montantes",IF(COUNTIFS($F$6:$F$105,$F48,$C$6:$C$105,$C48,$D$6:$D$105,$D48,$B$6:$B$105,"&lt;&gt;Anulado")&gt;1,"Trabalhador/mês repetido","OK"))))))),"Verificar dados")</f>
        <v/>
      </c>
    </row>
    <row r="49">
      <c r="A49" s="31" t="n"/>
      <c r="B49" s="32" t="n"/>
      <c r="C49" s="32" t="n"/>
      <c r="D49" s="32" t="n"/>
      <c r="E49" s="33" t="n"/>
      <c r="F49" s="31" t="n"/>
      <c r="G49" s="34">
        <f>IF(OR($A49="",$F49=""),"",IFERROR(INDEX('Parâmetros'!$B$23:$B$122,MATCH($F49,'Parâmetros'!$A$23:$A$122,0)),""))</f>
        <v/>
      </c>
      <c r="H49" s="35">
        <f>IF(OR($A49="",$F49=""),"",IFERROR(INDEX('Parâmetros'!$C$23:$C$122,MATCH($F49,'Parâmetros'!$A$23:$A$122,0)),""))</f>
        <v/>
      </c>
      <c r="I49" s="35">
        <f>IF(OR($A49="",$F49=""),"",IFERROR(INDEX('Parâmetros'!$D$23:$D$122,MATCH($F49,'Parâmetros'!$A$23:$A$122,0)),""))</f>
        <v/>
      </c>
      <c r="J49" s="34">
        <f>IF(OR($A49="",$F49=""),"",IFERROR(INDEX('Parâmetros'!$E$23:$E$122,MATCH($F49,'Parâmetros'!$A$23:$A$122,0)),""))</f>
        <v/>
      </c>
      <c r="K49" s="33" t="n"/>
      <c r="L49" s="33" t="n"/>
      <c r="M49" s="36" t="n"/>
      <c r="N49" s="36" t="n"/>
      <c r="O49" s="37" t="n"/>
      <c r="P49" s="37" t="n"/>
      <c r="Q49" s="37" t="n"/>
      <c r="R49" s="37" t="n"/>
      <c r="S49" s="37" t="n"/>
      <c r="T49" s="38">
        <f>IF($A49="","",SUM($O49:$S49))</f>
        <v/>
      </c>
      <c r="U49" s="37" t="n"/>
      <c r="V49" s="37" t="n"/>
      <c r="W49" s="37" t="n"/>
      <c r="X49" s="38">
        <f>IF($A49="","",SUM($U49:$W49))</f>
        <v/>
      </c>
      <c r="Y49" s="38">
        <f>IF($A49="","",$T49-$X49)</f>
        <v/>
      </c>
      <c r="Z49" s="32" t="n"/>
      <c r="AA49" s="33" t="n"/>
      <c r="AB49" s="31" t="n"/>
      <c r="AC49" s="39" t="n"/>
      <c r="AD49" s="40">
        <f>IFERROR(IF($A49="","",IF($B49="Anulado","Anulado",IF(COUNTIF($A$6:$A$105,$A49)&gt;1,"Recibo repetido",IF(OR($B49="",$C49="",$D49="",$E49="",$F49="",$G49="",$K49="",$L49="",$Z49=""),"Incompleto",IF($L49&lt;$K49,"Verificar período",IF(OR($T49&lt;0,$X49&lt;0,$Y49&lt;0),"Verificar montantes",IF(COUNTIFS($F$6:$F$105,$F49,$C$6:$C$105,$C49,$D$6:$D$105,$D49,$B$6:$B$105,"&lt;&gt;Anulado")&gt;1,"Trabalhador/mês repetido","OK"))))))),"Verificar dados")</f>
        <v/>
      </c>
    </row>
    <row r="50">
      <c r="A50" s="31" t="n"/>
      <c r="B50" s="32" t="n"/>
      <c r="C50" s="32" t="n"/>
      <c r="D50" s="32" t="n"/>
      <c r="E50" s="33" t="n"/>
      <c r="F50" s="31" t="n"/>
      <c r="G50" s="34">
        <f>IF(OR($A50="",$F50=""),"",IFERROR(INDEX('Parâmetros'!$B$23:$B$122,MATCH($F50,'Parâmetros'!$A$23:$A$122,0)),""))</f>
        <v/>
      </c>
      <c r="H50" s="35">
        <f>IF(OR($A50="",$F50=""),"",IFERROR(INDEX('Parâmetros'!$C$23:$C$122,MATCH($F50,'Parâmetros'!$A$23:$A$122,0)),""))</f>
        <v/>
      </c>
      <c r="I50" s="35">
        <f>IF(OR($A50="",$F50=""),"",IFERROR(INDEX('Parâmetros'!$D$23:$D$122,MATCH($F50,'Parâmetros'!$A$23:$A$122,0)),""))</f>
        <v/>
      </c>
      <c r="J50" s="34">
        <f>IF(OR($A50="",$F50=""),"",IFERROR(INDEX('Parâmetros'!$E$23:$E$122,MATCH($F50,'Parâmetros'!$A$23:$A$122,0)),""))</f>
        <v/>
      </c>
      <c r="K50" s="33" t="n"/>
      <c r="L50" s="33" t="n"/>
      <c r="M50" s="36" t="n"/>
      <c r="N50" s="36" t="n"/>
      <c r="O50" s="37" t="n"/>
      <c r="P50" s="37" t="n"/>
      <c r="Q50" s="37" t="n"/>
      <c r="R50" s="37" t="n"/>
      <c r="S50" s="37" t="n"/>
      <c r="T50" s="38">
        <f>IF($A50="","",SUM($O50:$S50))</f>
        <v/>
      </c>
      <c r="U50" s="37" t="n"/>
      <c r="V50" s="37" t="n"/>
      <c r="W50" s="37" t="n"/>
      <c r="X50" s="38">
        <f>IF($A50="","",SUM($U50:$W50))</f>
        <v/>
      </c>
      <c r="Y50" s="38">
        <f>IF($A50="","",$T50-$X50)</f>
        <v/>
      </c>
      <c r="Z50" s="32" t="n"/>
      <c r="AA50" s="33" t="n"/>
      <c r="AB50" s="31" t="n"/>
      <c r="AC50" s="39" t="n"/>
      <c r="AD50" s="40">
        <f>IFERROR(IF($A50="","",IF($B50="Anulado","Anulado",IF(COUNTIF($A$6:$A$105,$A50)&gt;1,"Recibo repetido",IF(OR($B50="",$C50="",$D50="",$E50="",$F50="",$G50="",$K50="",$L50="",$Z50=""),"Incompleto",IF($L50&lt;$K50,"Verificar período",IF(OR($T50&lt;0,$X50&lt;0,$Y50&lt;0),"Verificar montantes",IF(COUNTIFS($F$6:$F$105,$F50,$C$6:$C$105,$C50,$D$6:$D$105,$D50,$B$6:$B$105,"&lt;&gt;Anulado")&gt;1,"Trabalhador/mês repetido","OK"))))))),"Verificar dados")</f>
        <v/>
      </c>
    </row>
    <row r="51">
      <c r="A51" s="31" t="n"/>
      <c r="B51" s="32" t="n"/>
      <c r="C51" s="32" t="n"/>
      <c r="D51" s="32" t="n"/>
      <c r="E51" s="33" t="n"/>
      <c r="F51" s="31" t="n"/>
      <c r="G51" s="34">
        <f>IF(OR($A51="",$F51=""),"",IFERROR(INDEX('Parâmetros'!$B$23:$B$122,MATCH($F51,'Parâmetros'!$A$23:$A$122,0)),""))</f>
        <v/>
      </c>
      <c r="H51" s="35">
        <f>IF(OR($A51="",$F51=""),"",IFERROR(INDEX('Parâmetros'!$C$23:$C$122,MATCH($F51,'Parâmetros'!$A$23:$A$122,0)),""))</f>
        <v/>
      </c>
      <c r="I51" s="35">
        <f>IF(OR($A51="",$F51=""),"",IFERROR(INDEX('Parâmetros'!$D$23:$D$122,MATCH($F51,'Parâmetros'!$A$23:$A$122,0)),""))</f>
        <v/>
      </c>
      <c r="J51" s="34">
        <f>IF(OR($A51="",$F51=""),"",IFERROR(INDEX('Parâmetros'!$E$23:$E$122,MATCH($F51,'Parâmetros'!$A$23:$A$122,0)),""))</f>
        <v/>
      </c>
      <c r="K51" s="33" t="n"/>
      <c r="L51" s="33" t="n"/>
      <c r="M51" s="36" t="n"/>
      <c r="N51" s="36" t="n"/>
      <c r="O51" s="37" t="n"/>
      <c r="P51" s="37" t="n"/>
      <c r="Q51" s="37" t="n"/>
      <c r="R51" s="37" t="n"/>
      <c r="S51" s="37" t="n"/>
      <c r="T51" s="38">
        <f>IF($A51="","",SUM($O51:$S51))</f>
        <v/>
      </c>
      <c r="U51" s="37" t="n"/>
      <c r="V51" s="37" t="n"/>
      <c r="W51" s="37" t="n"/>
      <c r="X51" s="38">
        <f>IF($A51="","",SUM($U51:$W51))</f>
        <v/>
      </c>
      <c r="Y51" s="38">
        <f>IF($A51="","",$T51-$X51)</f>
        <v/>
      </c>
      <c r="Z51" s="32" t="n"/>
      <c r="AA51" s="33" t="n"/>
      <c r="AB51" s="31" t="n"/>
      <c r="AC51" s="39" t="n"/>
      <c r="AD51" s="40">
        <f>IFERROR(IF($A51="","",IF($B51="Anulado","Anulado",IF(COUNTIF($A$6:$A$105,$A51)&gt;1,"Recibo repetido",IF(OR($B51="",$C51="",$D51="",$E51="",$F51="",$G51="",$K51="",$L51="",$Z51=""),"Incompleto",IF($L51&lt;$K51,"Verificar período",IF(OR($T51&lt;0,$X51&lt;0,$Y51&lt;0),"Verificar montantes",IF(COUNTIFS($F$6:$F$105,$F51,$C$6:$C$105,$C51,$D$6:$D$105,$D51,$B$6:$B$105,"&lt;&gt;Anulado")&gt;1,"Trabalhador/mês repetido","OK"))))))),"Verificar dados")</f>
        <v/>
      </c>
    </row>
    <row r="52">
      <c r="A52" s="31" t="n"/>
      <c r="B52" s="32" t="n"/>
      <c r="C52" s="32" t="n"/>
      <c r="D52" s="32" t="n"/>
      <c r="E52" s="33" t="n"/>
      <c r="F52" s="31" t="n"/>
      <c r="G52" s="34">
        <f>IF(OR($A52="",$F52=""),"",IFERROR(INDEX('Parâmetros'!$B$23:$B$122,MATCH($F52,'Parâmetros'!$A$23:$A$122,0)),""))</f>
        <v/>
      </c>
      <c r="H52" s="35">
        <f>IF(OR($A52="",$F52=""),"",IFERROR(INDEX('Parâmetros'!$C$23:$C$122,MATCH($F52,'Parâmetros'!$A$23:$A$122,0)),""))</f>
        <v/>
      </c>
      <c r="I52" s="35">
        <f>IF(OR($A52="",$F52=""),"",IFERROR(INDEX('Parâmetros'!$D$23:$D$122,MATCH($F52,'Parâmetros'!$A$23:$A$122,0)),""))</f>
        <v/>
      </c>
      <c r="J52" s="34">
        <f>IF(OR($A52="",$F52=""),"",IFERROR(INDEX('Parâmetros'!$E$23:$E$122,MATCH($F52,'Parâmetros'!$A$23:$A$122,0)),""))</f>
        <v/>
      </c>
      <c r="K52" s="33" t="n"/>
      <c r="L52" s="33" t="n"/>
      <c r="M52" s="36" t="n"/>
      <c r="N52" s="36" t="n"/>
      <c r="O52" s="37" t="n"/>
      <c r="P52" s="37" t="n"/>
      <c r="Q52" s="37" t="n"/>
      <c r="R52" s="37" t="n"/>
      <c r="S52" s="37" t="n"/>
      <c r="T52" s="38">
        <f>IF($A52="","",SUM($O52:$S52))</f>
        <v/>
      </c>
      <c r="U52" s="37" t="n"/>
      <c r="V52" s="37" t="n"/>
      <c r="W52" s="37" t="n"/>
      <c r="X52" s="38">
        <f>IF($A52="","",SUM($U52:$W52))</f>
        <v/>
      </c>
      <c r="Y52" s="38">
        <f>IF($A52="","",$T52-$X52)</f>
        <v/>
      </c>
      <c r="Z52" s="32" t="n"/>
      <c r="AA52" s="33" t="n"/>
      <c r="AB52" s="31" t="n"/>
      <c r="AC52" s="39" t="n"/>
      <c r="AD52" s="40">
        <f>IFERROR(IF($A52="","",IF($B52="Anulado","Anulado",IF(COUNTIF($A$6:$A$105,$A52)&gt;1,"Recibo repetido",IF(OR($B52="",$C52="",$D52="",$E52="",$F52="",$G52="",$K52="",$L52="",$Z52=""),"Incompleto",IF($L52&lt;$K52,"Verificar período",IF(OR($T52&lt;0,$X52&lt;0,$Y52&lt;0),"Verificar montantes",IF(COUNTIFS($F$6:$F$105,$F52,$C$6:$C$105,$C52,$D$6:$D$105,$D52,$B$6:$B$105,"&lt;&gt;Anulado")&gt;1,"Trabalhador/mês repetido","OK"))))))),"Verificar dados")</f>
        <v/>
      </c>
    </row>
    <row r="53">
      <c r="A53" s="31" t="n"/>
      <c r="B53" s="32" t="n"/>
      <c r="C53" s="32" t="n"/>
      <c r="D53" s="32" t="n"/>
      <c r="E53" s="33" t="n"/>
      <c r="F53" s="31" t="n"/>
      <c r="G53" s="34">
        <f>IF(OR($A53="",$F53=""),"",IFERROR(INDEX('Parâmetros'!$B$23:$B$122,MATCH($F53,'Parâmetros'!$A$23:$A$122,0)),""))</f>
        <v/>
      </c>
      <c r="H53" s="35">
        <f>IF(OR($A53="",$F53=""),"",IFERROR(INDEX('Parâmetros'!$C$23:$C$122,MATCH($F53,'Parâmetros'!$A$23:$A$122,0)),""))</f>
        <v/>
      </c>
      <c r="I53" s="35">
        <f>IF(OR($A53="",$F53=""),"",IFERROR(INDEX('Parâmetros'!$D$23:$D$122,MATCH($F53,'Parâmetros'!$A$23:$A$122,0)),""))</f>
        <v/>
      </c>
      <c r="J53" s="34">
        <f>IF(OR($A53="",$F53=""),"",IFERROR(INDEX('Parâmetros'!$E$23:$E$122,MATCH($F53,'Parâmetros'!$A$23:$A$122,0)),""))</f>
        <v/>
      </c>
      <c r="K53" s="33" t="n"/>
      <c r="L53" s="33" t="n"/>
      <c r="M53" s="36" t="n"/>
      <c r="N53" s="36" t="n"/>
      <c r="O53" s="37" t="n"/>
      <c r="P53" s="37" t="n"/>
      <c r="Q53" s="37" t="n"/>
      <c r="R53" s="37" t="n"/>
      <c r="S53" s="37" t="n"/>
      <c r="T53" s="38">
        <f>IF($A53="","",SUM($O53:$S53))</f>
        <v/>
      </c>
      <c r="U53" s="37" t="n"/>
      <c r="V53" s="37" t="n"/>
      <c r="W53" s="37" t="n"/>
      <c r="X53" s="38">
        <f>IF($A53="","",SUM($U53:$W53))</f>
        <v/>
      </c>
      <c r="Y53" s="38">
        <f>IF($A53="","",$T53-$X53)</f>
        <v/>
      </c>
      <c r="Z53" s="32" t="n"/>
      <c r="AA53" s="33" t="n"/>
      <c r="AB53" s="31" t="n"/>
      <c r="AC53" s="39" t="n"/>
      <c r="AD53" s="40">
        <f>IFERROR(IF($A53="","",IF($B53="Anulado","Anulado",IF(COUNTIF($A$6:$A$105,$A53)&gt;1,"Recibo repetido",IF(OR($B53="",$C53="",$D53="",$E53="",$F53="",$G53="",$K53="",$L53="",$Z53=""),"Incompleto",IF($L53&lt;$K53,"Verificar período",IF(OR($T53&lt;0,$X53&lt;0,$Y53&lt;0),"Verificar montantes",IF(COUNTIFS($F$6:$F$105,$F53,$C$6:$C$105,$C53,$D$6:$D$105,$D53,$B$6:$B$105,"&lt;&gt;Anulado")&gt;1,"Trabalhador/mês repetido","OK"))))))),"Verificar dados")</f>
        <v/>
      </c>
    </row>
    <row r="54">
      <c r="A54" s="31" t="n"/>
      <c r="B54" s="32" t="n"/>
      <c r="C54" s="32" t="n"/>
      <c r="D54" s="32" t="n"/>
      <c r="E54" s="33" t="n"/>
      <c r="F54" s="31" t="n"/>
      <c r="G54" s="34">
        <f>IF(OR($A54="",$F54=""),"",IFERROR(INDEX('Parâmetros'!$B$23:$B$122,MATCH($F54,'Parâmetros'!$A$23:$A$122,0)),""))</f>
        <v/>
      </c>
      <c r="H54" s="35">
        <f>IF(OR($A54="",$F54=""),"",IFERROR(INDEX('Parâmetros'!$C$23:$C$122,MATCH($F54,'Parâmetros'!$A$23:$A$122,0)),""))</f>
        <v/>
      </c>
      <c r="I54" s="35">
        <f>IF(OR($A54="",$F54=""),"",IFERROR(INDEX('Parâmetros'!$D$23:$D$122,MATCH($F54,'Parâmetros'!$A$23:$A$122,0)),""))</f>
        <v/>
      </c>
      <c r="J54" s="34">
        <f>IF(OR($A54="",$F54=""),"",IFERROR(INDEX('Parâmetros'!$E$23:$E$122,MATCH($F54,'Parâmetros'!$A$23:$A$122,0)),""))</f>
        <v/>
      </c>
      <c r="K54" s="33" t="n"/>
      <c r="L54" s="33" t="n"/>
      <c r="M54" s="36" t="n"/>
      <c r="N54" s="36" t="n"/>
      <c r="O54" s="37" t="n"/>
      <c r="P54" s="37" t="n"/>
      <c r="Q54" s="37" t="n"/>
      <c r="R54" s="37" t="n"/>
      <c r="S54" s="37" t="n"/>
      <c r="T54" s="38">
        <f>IF($A54="","",SUM($O54:$S54))</f>
        <v/>
      </c>
      <c r="U54" s="37" t="n"/>
      <c r="V54" s="37" t="n"/>
      <c r="W54" s="37" t="n"/>
      <c r="X54" s="38">
        <f>IF($A54="","",SUM($U54:$W54))</f>
        <v/>
      </c>
      <c r="Y54" s="38">
        <f>IF($A54="","",$T54-$X54)</f>
        <v/>
      </c>
      <c r="Z54" s="32" t="n"/>
      <c r="AA54" s="33" t="n"/>
      <c r="AB54" s="31" t="n"/>
      <c r="AC54" s="39" t="n"/>
      <c r="AD54" s="40">
        <f>IFERROR(IF($A54="","",IF($B54="Anulado","Anulado",IF(COUNTIF($A$6:$A$105,$A54)&gt;1,"Recibo repetido",IF(OR($B54="",$C54="",$D54="",$E54="",$F54="",$G54="",$K54="",$L54="",$Z54=""),"Incompleto",IF($L54&lt;$K54,"Verificar período",IF(OR($T54&lt;0,$X54&lt;0,$Y54&lt;0),"Verificar montantes",IF(COUNTIFS($F$6:$F$105,$F54,$C$6:$C$105,$C54,$D$6:$D$105,$D54,$B$6:$B$105,"&lt;&gt;Anulado")&gt;1,"Trabalhador/mês repetido","OK"))))))),"Verificar dados")</f>
        <v/>
      </c>
    </row>
    <row r="55">
      <c r="A55" s="31" t="n"/>
      <c r="B55" s="32" t="n"/>
      <c r="C55" s="32" t="n"/>
      <c r="D55" s="32" t="n"/>
      <c r="E55" s="33" t="n"/>
      <c r="F55" s="31" t="n"/>
      <c r="G55" s="34">
        <f>IF(OR($A55="",$F55=""),"",IFERROR(INDEX('Parâmetros'!$B$23:$B$122,MATCH($F55,'Parâmetros'!$A$23:$A$122,0)),""))</f>
        <v/>
      </c>
      <c r="H55" s="35">
        <f>IF(OR($A55="",$F55=""),"",IFERROR(INDEX('Parâmetros'!$C$23:$C$122,MATCH($F55,'Parâmetros'!$A$23:$A$122,0)),""))</f>
        <v/>
      </c>
      <c r="I55" s="35">
        <f>IF(OR($A55="",$F55=""),"",IFERROR(INDEX('Parâmetros'!$D$23:$D$122,MATCH($F55,'Parâmetros'!$A$23:$A$122,0)),""))</f>
        <v/>
      </c>
      <c r="J55" s="34">
        <f>IF(OR($A55="",$F55=""),"",IFERROR(INDEX('Parâmetros'!$E$23:$E$122,MATCH($F55,'Parâmetros'!$A$23:$A$122,0)),""))</f>
        <v/>
      </c>
      <c r="K55" s="33" t="n"/>
      <c r="L55" s="33" t="n"/>
      <c r="M55" s="36" t="n"/>
      <c r="N55" s="36" t="n"/>
      <c r="O55" s="37" t="n"/>
      <c r="P55" s="37" t="n"/>
      <c r="Q55" s="37" t="n"/>
      <c r="R55" s="37" t="n"/>
      <c r="S55" s="37" t="n"/>
      <c r="T55" s="38">
        <f>IF($A55="","",SUM($O55:$S55))</f>
        <v/>
      </c>
      <c r="U55" s="37" t="n"/>
      <c r="V55" s="37" t="n"/>
      <c r="W55" s="37" t="n"/>
      <c r="X55" s="38">
        <f>IF($A55="","",SUM($U55:$W55))</f>
        <v/>
      </c>
      <c r="Y55" s="38">
        <f>IF($A55="","",$T55-$X55)</f>
        <v/>
      </c>
      <c r="Z55" s="32" t="n"/>
      <c r="AA55" s="33" t="n"/>
      <c r="AB55" s="31" t="n"/>
      <c r="AC55" s="39" t="n"/>
      <c r="AD55" s="40">
        <f>IFERROR(IF($A55="","",IF($B55="Anulado","Anulado",IF(COUNTIF($A$6:$A$105,$A55)&gt;1,"Recibo repetido",IF(OR($B55="",$C55="",$D55="",$E55="",$F55="",$G55="",$K55="",$L55="",$Z55=""),"Incompleto",IF($L55&lt;$K55,"Verificar período",IF(OR($T55&lt;0,$X55&lt;0,$Y55&lt;0),"Verificar montantes",IF(COUNTIFS($F$6:$F$105,$F55,$C$6:$C$105,$C55,$D$6:$D$105,$D55,$B$6:$B$105,"&lt;&gt;Anulado")&gt;1,"Trabalhador/mês repetido","OK"))))))),"Verificar dados")</f>
        <v/>
      </c>
    </row>
    <row r="56">
      <c r="A56" s="31" t="n"/>
      <c r="B56" s="32" t="n"/>
      <c r="C56" s="32" t="n"/>
      <c r="D56" s="32" t="n"/>
      <c r="E56" s="33" t="n"/>
      <c r="F56" s="31" t="n"/>
      <c r="G56" s="34">
        <f>IF(OR($A56="",$F56=""),"",IFERROR(INDEX('Parâmetros'!$B$23:$B$122,MATCH($F56,'Parâmetros'!$A$23:$A$122,0)),""))</f>
        <v/>
      </c>
      <c r="H56" s="35">
        <f>IF(OR($A56="",$F56=""),"",IFERROR(INDEX('Parâmetros'!$C$23:$C$122,MATCH($F56,'Parâmetros'!$A$23:$A$122,0)),""))</f>
        <v/>
      </c>
      <c r="I56" s="35">
        <f>IF(OR($A56="",$F56=""),"",IFERROR(INDEX('Parâmetros'!$D$23:$D$122,MATCH($F56,'Parâmetros'!$A$23:$A$122,0)),""))</f>
        <v/>
      </c>
      <c r="J56" s="34">
        <f>IF(OR($A56="",$F56=""),"",IFERROR(INDEX('Parâmetros'!$E$23:$E$122,MATCH($F56,'Parâmetros'!$A$23:$A$122,0)),""))</f>
        <v/>
      </c>
      <c r="K56" s="33" t="n"/>
      <c r="L56" s="33" t="n"/>
      <c r="M56" s="36" t="n"/>
      <c r="N56" s="36" t="n"/>
      <c r="O56" s="37" t="n"/>
      <c r="P56" s="37" t="n"/>
      <c r="Q56" s="37" t="n"/>
      <c r="R56" s="37" t="n"/>
      <c r="S56" s="37" t="n"/>
      <c r="T56" s="38">
        <f>IF($A56="","",SUM($O56:$S56))</f>
        <v/>
      </c>
      <c r="U56" s="37" t="n"/>
      <c r="V56" s="37" t="n"/>
      <c r="W56" s="37" t="n"/>
      <c r="X56" s="38">
        <f>IF($A56="","",SUM($U56:$W56))</f>
        <v/>
      </c>
      <c r="Y56" s="38">
        <f>IF($A56="","",$T56-$X56)</f>
        <v/>
      </c>
      <c r="Z56" s="32" t="n"/>
      <c r="AA56" s="33" t="n"/>
      <c r="AB56" s="31" t="n"/>
      <c r="AC56" s="39" t="n"/>
      <c r="AD56" s="40">
        <f>IFERROR(IF($A56="","",IF($B56="Anulado","Anulado",IF(COUNTIF($A$6:$A$105,$A56)&gt;1,"Recibo repetido",IF(OR($B56="",$C56="",$D56="",$E56="",$F56="",$G56="",$K56="",$L56="",$Z56=""),"Incompleto",IF($L56&lt;$K56,"Verificar período",IF(OR($T56&lt;0,$X56&lt;0,$Y56&lt;0),"Verificar montantes",IF(COUNTIFS($F$6:$F$105,$F56,$C$6:$C$105,$C56,$D$6:$D$105,$D56,$B$6:$B$105,"&lt;&gt;Anulado")&gt;1,"Trabalhador/mês repetido","OK"))))))),"Verificar dados")</f>
        <v/>
      </c>
    </row>
    <row r="57">
      <c r="A57" s="31" t="n"/>
      <c r="B57" s="32" t="n"/>
      <c r="C57" s="32" t="n"/>
      <c r="D57" s="32" t="n"/>
      <c r="E57" s="33" t="n"/>
      <c r="F57" s="31" t="n"/>
      <c r="G57" s="34">
        <f>IF(OR($A57="",$F57=""),"",IFERROR(INDEX('Parâmetros'!$B$23:$B$122,MATCH($F57,'Parâmetros'!$A$23:$A$122,0)),""))</f>
        <v/>
      </c>
      <c r="H57" s="35">
        <f>IF(OR($A57="",$F57=""),"",IFERROR(INDEX('Parâmetros'!$C$23:$C$122,MATCH($F57,'Parâmetros'!$A$23:$A$122,0)),""))</f>
        <v/>
      </c>
      <c r="I57" s="35">
        <f>IF(OR($A57="",$F57=""),"",IFERROR(INDEX('Parâmetros'!$D$23:$D$122,MATCH($F57,'Parâmetros'!$A$23:$A$122,0)),""))</f>
        <v/>
      </c>
      <c r="J57" s="34">
        <f>IF(OR($A57="",$F57=""),"",IFERROR(INDEX('Parâmetros'!$E$23:$E$122,MATCH($F57,'Parâmetros'!$A$23:$A$122,0)),""))</f>
        <v/>
      </c>
      <c r="K57" s="33" t="n"/>
      <c r="L57" s="33" t="n"/>
      <c r="M57" s="36" t="n"/>
      <c r="N57" s="36" t="n"/>
      <c r="O57" s="37" t="n"/>
      <c r="P57" s="37" t="n"/>
      <c r="Q57" s="37" t="n"/>
      <c r="R57" s="37" t="n"/>
      <c r="S57" s="37" t="n"/>
      <c r="T57" s="38">
        <f>IF($A57="","",SUM($O57:$S57))</f>
        <v/>
      </c>
      <c r="U57" s="37" t="n"/>
      <c r="V57" s="37" t="n"/>
      <c r="W57" s="37" t="n"/>
      <c r="X57" s="38">
        <f>IF($A57="","",SUM($U57:$W57))</f>
        <v/>
      </c>
      <c r="Y57" s="38">
        <f>IF($A57="","",$T57-$X57)</f>
        <v/>
      </c>
      <c r="Z57" s="32" t="n"/>
      <c r="AA57" s="33" t="n"/>
      <c r="AB57" s="31" t="n"/>
      <c r="AC57" s="39" t="n"/>
      <c r="AD57" s="40">
        <f>IFERROR(IF($A57="","",IF($B57="Anulado","Anulado",IF(COUNTIF($A$6:$A$105,$A57)&gt;1,"Recibo repetido",IF(OR($B57="",$C57="",$D57="",$E57="",$F57="",$G57="",$K57="",$L57="",$Z57=""),"Incompleto",IF($L57&lt;$K57,"Verificar período",IF(OR($T57&lt;0,$X57&lt;0,$Y57&lt;0),"Verificar montantes",IF(COUNTIFS($F$6:$F$105,$F57,$C$6:$C$105,$C57,$D$6:$D$105,$D57,$B$6:$B$105,"&lt;&gt;Anulado")&gt;1,"Trabalhador/mês repetido","OK"))))))),"Verificar dados")</f>
        <v/>
      </c>
    </row>
    <row r="58">
      <c r="A58" s="31" t="n"/>
      <c r="B58" s="32" t="n"/>
      <c r="C58" s="32" t="n"/>
      <c r="D58" s="32" t="n"/>
      <c r="E58" s="33" t="n"/>
      <c r="F58" s="31" t="n"/>
      <c r="G58" s="34">
        <f>IF(OR($A58="",$F58=""),"",IFERROR(INDEX('Parâmetros'!$B$23:$B$122,MATCH($F58,'Parâmetros'!$A$23:$A$122,0)),""))</f>
        <v/>
      </c>
      <c r="H58" s="35">
        <f>IF(OR($A58="",$F58=""),"",IFERROR(INDEX('Parâmetros'!$C$23:$C$122,MATCH($F58,'Parâmetros'!$A$23:$A$122,0)),""))</f>
        <v/>
      </c>
      <c r="I58" s="35">
        <f>IF(OR($A58="",$F58=""),"",IFERROR(INDEX('Parâmetros'!$D$23:$D$122,MATCH($F58,'Parâmetros'!$A$23:$A$122,0)),""))</f>
        <v/>
      </c>
      <c r="J58" s="34">
        <f>IF(OR($A58="",$F58=""),"",IFERROR(INDEX('Parâmetros'!$E$23:$E$122,MATCH($F58,'Parâmetros'!$A$23:$A$122,0)),""))</f>
        <v/>
      </c>
      <c r="K58" s="33" t="n"/>
      <c r="L58" s="33" t="n"/>
      <c r="M58" s="36" t="n"/>
      <c r="N58" s="36" t="n"/>
      <c r="O58" s="37" t="n"/>
      <c r="P58" s="37" t="n"/>
      <c r="Q58" s="37" t="n"/>
      <c r="R58" s="37" t="n"/>
      <c r="S58" s="37" t="n"/>
      <c r="T58" s="38">
        <f>IF($A58="","",SUM($O58:$S58))</f>
        <v/>
      </c>
      <c r="U58" s="37" t="n"/>
      <c r="V58" s="37" t="n"/>
      <c r="W58" s="37" t="n"/>
      <c r="X58" s="38">
        <f>IF($A58="","",SUM($U58:$W58))</f>
        <v/>
      </c>
      <c r="Y58" s="38">
        <f>IF($A58="","",$T58-$X58)</f>
        <v/>
      </c>
      <c r="Z58" s="32" t="n"/>
      <c r="AA58" s="33" t="n"/>
      <c r="AB58" s="31" t="n"/>
      <c r="AC58" s="39" t="n"/>
      <c r="AD58" s="40">
        <f>IFERROR(IF($A58="","",IF($B58="Anulado","Anulado",IF(COUNTIF($A$6:$A$105,$A58)&gt;1,"Recibo repetido",IF(OR($B58="",$C58="",$D58="",$E58="",$F58="",$G58="",$K58="",$L58="",$Z58=""),"Incompleto",IF($L58&lt;$K58,"Verificar período",IF(OR($T58&lt;0,$X58&lt;0,$Y58&lt;0),"Verificar montantes",IF(COUNTIFS($F$6:$F$105,$F58,$C$6:$C$105,$C58,$D$6:$D$105,$D58,$B$6:$B$105,"&lt;&gt;Anulado")&gt;1,"Trabalhador/mês repetido","OK"))))))),"Verificar dados")</f>
        <v/>
      </c>
    </row>
    <row r="59">
      <c r="A59" s="31" t="n"/>
      <c r="B59" s="32" t="n"/>
      <c r="C59" s="32" t="n"/>
      <c r="D59" s="32" t="n"/>
      <c r="E59" s="33" t="n"/>
      <c r="F59" s="31" t="n"/>
      <c r="G59" s="34">
        <f>IF(OR($A59="",$F59=""),"",IFERROR(INDEX('Parâmetros'!$B$23:$B$122,MATCH($F59,'Parâmetros'!$A$23:$A$122,0)),""))</f>
        <v/>
      </c>
      <c r="H59" s="35">
        <f>IF(OR($A59="",$F59=""),"",IFERROR(INDEX('Parâmetros'!$C$23:$C$122,MATCH($F59,'Parâmetros'!$A$23:$A$122,0)),""))</f>
        <v/>
      </c>
      <c r="I59" s="35">
        <f>IF(OR($A59="",$F59=""),"",IFERROR(INDEX('Parâmetros'!$D$23:$D$122,MATCH($F59,'Parâmetros'!$A$23:$A$122,0)),""))</f>
        <v/>
      </c>
      <c r="J59" s="34">
        <f>IF(OR($A59="",$F59=""),"",IFERROR(INDEX('Parâmetros'!$E$23:$E$122,MATCH($F59,'Parâmetros'!$A$23:$A$122,0)),""))</f>
        <v/>
      </c>
      <c r="K59" s="33" t="n"/>
      <c r="L59" s="33" t="n"/>
      <c r="M59" s="36" t="n"/>
      <c r="N59" s="36" t="n"/>
      <c r="O59" s="37" t="n"/>
      <c r="P59" s="37" t="n"/>
      <c r="Q59" s="37" t="n"/>
      <c r="R59" s="37" t="n"/>
      <c r="S59" s="37" t="n"/>
      <c r="T59" s="38">
        <f>IF($A59="","",SUM($O59:$S59))</f>
        <v/>
      </c>
      <c r="U59" s="37" t="n"/>
      <c r="V59" s="37" t="n"/>
      <c r="W59" s="37" t="n"/>
      <c r="X59" s="38">
        <f>IF($A59="","",SUM($U59:$W59))</f>
        <v/>
      </c>
      <c r="Y59" s="38">
        <f>IF($A59="","",$T59-$X59)</f>
        <v/>
      </c>
      <c r="Z59" s="32" t="n"/>
      <c r="AA59" s="33" t="n"/>
      <c r="AB59" s="31" t="n"/>
      <c r="AC59" s="39" t="n"/>
      <c r="AD59" s="40">
        <f>IFERROR(IF($A59="","",IF($B59="Anulado","Anulado",IF(COUNTIF($A$6:$A$105,$A59)&gt;1,"Recibo repetido",IF(OR($B59="",$C59="",$D59="",$E59="",$F59="",$G59="",$K59="",$L59="",$Z59=""),"Incompleto",IF($L59&lt;$K59,"Verificar período",IF(OR($T59&lt;0,$X59&lt;0,$Y59&lt;0),"Verificar montantes",IF(COUNTIFS($F$6:$F$105,$F59,$C$6:$C$105,$C59,$D$6:$D$105,$D59,$B$6:$B$105,"&lt;&gt;Anulado")&gt;1,"Trabalhador/mês repetido","OK"))))))),"Verificar dados")</f>
        <v/>
      </c>
    </row>
    <row r="60">
      <c r="A60" s="31" t="n"/>
      <c r="B60" s="32" t="n"/>
      <c r="C60" s="32" t="n"/>
      <c r="D60" s="32" t="n"/>
      <c r="E60" s="33" t="n"/>
      <c r="F60" s="31" t="n"/>
      <c r="G60" s="34">
        <f>IF(OR($A60="",$F60=""),"",IFERROR(INDEX('Parâmetros'!$B$23:$B$122,MATCH($F60,'Parâmetros'!$A$23:$A$122,0)),""))</f>
        <v/>
      </c>
      <c r="H60" s="35">
        <f>IF(OR($A60="",$F60=""),"",IFERROR(INDEX('Parâmetros'!$C$23:$C$122,MATCH($F60,'Parâmetros'!$A$23:$A$122,0)),""))</f>
        <v/>
      </c>
      <c r="I60" s="35">
        <f>IF(OR($A60="",$F60=""),"",IFERROR(INDEX('Parâmetros'!$D$23:$D$122,MATCH($F60,'Parâmetros'!$A$23:$A$122,0)),""))</f>
        <v/>
      </c>
      <c r="J60" s="34">
        <f>IF(OR($A60="",$F60=""),"",IFERROR(INDEX('Parâmetros'!$E$23:$E$122,MATCH($F60,'Parâmetros'!$A$23:$A$122,0)),""))</f>
        <v/>
      </c>
      <c r="K60" s="33" t="n"/>
      <c r="L60" s="33" t="n"/>
      <c r="M60" s="36" t="n"/>
      <c r="N60" s="36" t="n"/>
      <c r="O60" s="37" t="n"/>
      <c r="P60" s="37" t="n"/>
      <c r="Q60" s="37" t="n"/>
      <c r="R60" s="37" t="n"/>
      <c r="S60" s="37" t="n"/>
      <c r="T60" s="38">
        <f>IF($A60="","",SUM($O60:$S60))</f>
        <v/>
      </c>
      <c r="U60" s="37" t="n"/>
      <c r="V60" s="37" t="n"/>
      <c r="W60" s="37" t="n"/>
      <c r="X60" s="38">
        <f>IF($A60="","",SUM($U60:$W60))</f>
        <v/>
      </c>
      <c r="Y60" s="38">
        <f>IF($A60="","",$T60-$X60)</f>
        <v/>
      </c>
      <c r="Z60" s="32" t="n"/>
      <c r="AA60" s="33" t="n"/>
      <c r="AB60" s="31" t="n"/>
      <c r="AC60" s="39" t="n"/>
      <c r="AD60" s="40">
        <f>IFERROR(IF($A60="","",IF($B60="Anulado","Anulado",IF(COUNTIF($A$6:$A$105,$A60)&gt;1,"Recibo repetido",IF(OR($B60="",$C60="",$D60="",$E60="",$F60="",$G60="",$K60="",$L60="",$Z60=""),"Incompleto",IF($L60&lt;$K60,"Verificar período",IF(OR($T60&lt;0,$X60&lt;0,$Y60&lt;0),"Verificar montantes",IF(COUNTIFS($F$6:$F$105,$F60,$C$6:$C$105,$C60,$D$6:$D$105,$D60,$B$6:$B$105,"&lt;&gt;Anulado")&gt;1,"Trabalhador/mês repetido","OK"))))))),"Verificar dados")</f>
        <v/>
      </c>
    </row>
    <row r="61">
      <c r="A61" s="31" t="n"/>
      <c r="B61" s="32" t="n"/>
      <c r="C61" s="32" t="n"/>
      <c r="D61" s="32" t="n"/>
      <c r="E61" s="33" t="n"/>
      <c r="F61" s="31" t="n"/>
      <c r="G61" s="34">
        <f>IF(OR($A61="",$F61=""),"",IFERROR(INDEX('Parâmetros'!$B$23:$B$122,MATCH($F61,'Parâmetros'!$A$23:$A$122,0)),""))</f>
        <v/>
      </c>
      <c r="H61" s="35">
        <f>IF(OR($A61="",$F61=""),"",IFERROR(INDEX('Parâmetros'!$C$23:$C$122,MATCH($F61,'Parâmetros'!$A$23:$A$122,0)),""))</f>
        <v/>
      </c>
      <c r="I61" s="35">
        <f>IF(OR($A61="",$F61=""),"",IFERROR(INDEX('Parâmetros'!$D$23:$D$122,MATCH($F61,'Parâmetros'!$A$23:$A$122,0)),""))</f>
        <v/>
      </c>
      <c r="J61" s="34">
        <f>IF(OR($A61="",$F61=""),"",IFERROR(INDEX('Parâmetros'!$E$23:$E$122,MATCH($F61,'Parâmetros'!$A$23:$A$122,0)),""))</f>
        <v/>
      </c>
      <c r="K61" s="33" t="n"/>
      <c r="L61" s="33" t="n"/>
      <c r="M61" s="36" t="n"/>
      <c r="N61" s="36" t="n"/>
      <c r="O61" s="37" t="n"/>
      <c r="P61" s="37" t="n"/>
      <c r="Q61" s="37" t="n"/>
      <c r="R61" s="37" t="n"/>
      <c r="S61" s="37" t="n"/>
      <c r="T61" s="38">
        <f>IF($A61="","",SUM($O61:$S61))</f>
        <v/>
      </c>
      <c r="U61" s="37" t="n"/>
      <c r="V61" s="37" t="n"/>
      <c r="W61" s="37" t="n"/>
      <c r="X61" s="38">
        <f>IF($A61="","",SUM($U61:$W61))</f>
        <v/>
      </c>
      <c r="Y61" s="38">
        <f>IF($A61="","",$T61-$X61)</f>
        <v/>
      </c>
      <c r="Z61" s="32" t="n"/>
      <c r="AA61" s="33" t="n"/>
      <c r="AB61" s="31" t="n"/>
      <c r="AC61" s="39" t="n"/>
      <c r="AD61" s="40">
        <f>IFERROR(IF($A61="","",IF($B61="Anulado","Anulado",IF(COUNTIF($A$6:$A$105,$A61)&gt;1,"Recibo repetido",IF(OR($B61="",$C61="",$D61="",$E61="",$F61="",$G61="",$K61="",$L61="",$Z61=""),"Incompleto",IF($L61&lt;$K61,"Verificar período",IF(OR($T61&lt;0,$X61&lt;0,$Y61&lt;0),"Verificar montantes",IF(COUNTIFS($F$6:$F$105,$F61,$C$6:$C$105,$C61,$D$6:$D$105,$D61,$B$6:$B$105,"&lt;&gt;Anulado")&gt;1,"Trabalhador/mês repetido","OK"))))))),"Verificar dados")</f>
        <v/>
      </c>
    </row>
    <row r="62">
      <c r="A62" s="31" t="n"/>
      <c r="B62" s="32" t="n"/>
      <c r="C62" s="32" t="n"/>
      <c r="D62" s="32" t="n"/>
      <c r="E62" s="33" t="n"/>
      <c r="F62" s="31" t="n"/>
      <c r="G62" s="34">
        <f>IF(OR($A62="",$F62=""),"",IFERROR(INDEX('Parâmetros'!$B$23:$B$122,MATCH($F62,'Parâmetros'!$A$23:$A$122,0)),""))</f>
        <v/>
      </c>
      <c r="H62" s="35">
        <f>IF(OR($A62="",$F62=""),"",IFERROR(INDEX('Parâmetros'!$C$23:$C$122,MATCH($F62,'Parâmetros'!$A$23:$A$122,0)),""))</f>
        <v/>
      </c>
      <c r="I62" s="35">
        <f>IF(OR($A62="",$F62=""),"",IFERROR(INDEX('Parâmetros'!$D$23:$D$122,MATCH($F62,'Parâmetros'!$A$23:$A$122,0)),""))</f>
        <v/>
      </c>
      <c r="J62" s="34">
        <f>IF(OR($A62="",$F62=""),"",IFERROR(INDEX('Parâmetros'!$E$23:$E$122,MATCH($F62,'Parâmetros'!$A$23:$A$122,0)),""))</f>
        <v/>
      </c>
      <c r="K62" s="33" t="n"/>
      <c r="L62" s="33" t="n"/>
      <c r="M62" s="36" t="n"/>
      <c r="N62" s="36" t="n"/>
      <c r="O62" s="37" t="n"/>
      <c r="P62" s="37" t="n"/>
      <c r="Q62" s="37" t="n"/>
      <c r="R62" s="37" t="n"/>
      <c r="S62" s="37" t="n"/>
      <c r="T62" s="38">
        <f>IF($A62="","",SUM($O62:$S62))</f>
        <v/>
      </c>
      <c r="U62" s="37" t="n"/>
      <c r="V62" s="37" t="n"/>
      <c r="W62" s="37" t="n"/>
      <c r="X62" s="38">
        <f>IF($A62="","",SUM($U62:$W62))</f>
        <v/>
      </c>
      <c r="Y62" s="38">
        <f>IF($A62="","",$T62-$X62)</f>
        <v/>
      </c>
      <c r="Z62" s="32" t="n"/>
      <c r="AA62" s="33" t="n"/>
      <c r="AB62" s="31" t="n"/>
      <c r="AC62" s="39" t="n"/>
      <c r="AD62" s="40">
        <f>IFERROR(IF($A62="","",IF($B62="Anulado","Anulado",IF(COUNTIF($A$6:$A$105,$A62)&gt;1,"Recibo repetido",IF(OR($B62="",$C62="",$D62="",$E62="",$F62="",$G62="",$K62="",$L62="",$Z62=""),"Incompleto",IF($L62&lt;$K62,"Verificar período",IF(OR($T62&lt;0,$X62&lt;0,$Y62&lt;0),"Verificar montantes",IF(COUNTIFS($F$6:$F$105,$F62,$C$6:$C$105,$C62,$D$6:$D$105,$D62,$B$6:$B$105,"&lt;&gt;Anulado")&gt;1,"Trabalhador/mês repetido","OK"))))))),"Verificar dados")</f>
        <v/>
      </c>
    </row>
    <row r="63">
      <c r="A63" s="31" t="n"/>
      <c r="B63" s="32" t="n"/>
      <c r="C63" s="32" t="n"/>
      <c r="D63" s="32" t="n"/>
      <c r="E63" s="33" t="n"/>
      <c r="F63" s="31" t="n"/>
      <c r="G63" s="34">
        <f>IF(OR($A63="",$F63=""),"",IFERROR(INDEX('Parâmetros'!$B$23:$B$122,MATCH($F63,'Parâmetros'!$A$23:$A$122,0)),""))</f>
        <v/>
      </c>
      <c r="H63" s="35">
        <f>IF(OR($A63="",$F63=""),"",IFERROR(INDEX('Parâmetros'!$C$23:$C$122,MATCH($F63,'Parâmetros'!$A$23:$A$122,0)),""))</f>
        <v/>
      </c>
      <c r="I63" s="35">
        <f>IF(OR($A63="",$F63=""),"",IFERROR(INDEX('Parâmetros'!$D$23:$D$122,MATCH($F63,'Parâmetros'!$A$23:$A$122,0)),""))</f>
        <v/>
      </c>
      <c r="J63" s="34">
        <f>IF(OR($A63="",$F63=""),"",IFERROR(INDEX('Parâmetros'!$E$23:$E$122,MATCH($F63,'Parâmetros'!$A$23:$A$122,0)),""))</f>
        <v/>
      </c>
      <c r="K63" s="33" t="n"/>
      <c r="L63" s="33" t="n"/>
      <c r="M63" s="36" t="n"/>
      <c r="N63" s="36" t="n"/>
      <c r="O63" s="37" t="n"/>
      <c r="P63" s="37" t="n"/>
      <c r="Q63" s="37" t="n"/>
      <c r="R63" s="37" t="n"/>
      <c r="S63" s="37" t="n"/>
      <c r="T63" s="38">
        <f>IF($A63="","",SUM($O63:$S63))</f>
        <v/>
      </c>
      <c r="U63" s="37" t="n"/>
      <c r="V63" s="37" t="n"/>
      <c r="W63" s="37" t="n"/>
      <c r="X63" s="38">
        <f>IF($A63="","",SUM($U63:$W63))</f>
        <v/>
      </c>
      <c r="Y63" s="38">
        <f>IF($A63="","",$T63-$X63)</f>
        <v/>
      </c>
      <c r="Z63" s="32" t="n"/>
      <c r="AA63" s="33" t="n"/>
      <c r="AB63" s="31" t="n"/>
      <c r="AC63" s="39" t="n"/>
      <c r="AD63" s="40">
        <f>IFERROR(IF($A63="","",IF($B63="Anulado","Anulado",IF(COUNTIF($A$6:$A$105,$A63)&gt;1,"Recibo repetido",IF(OR($B63="",$C63="",$D63="",$E63="",$F63="",$G63="",$K63="",$L63="",$Z63=""),"Incompleto",IF($L63&lt;$K63,"Verificar período",IF(OR($T63&lt;0,$X63&lt;0,$Y63&lt;0),"Verificar montantes",IF(COUNTIFS($F$6:$F$105,$F63,$C$6:$C$105,$C63,$D$6:$D$105,$D63,$B$6:$B$105,"&lt;&gt;Anulado")&gt;1,"Trabalhador/mês repetido","OK"))))))),"Verificar dados")</f>
        <v/>
      </c>
    </row>
    <row r="64">
      <c r="A64" s="31" t="n"/>
      <c r="B64" s="32" t="n"/>
      <c r="C64" s="32" t="n"/>
      <c r="D64" s="32" t="n"/>
      <c r="E64" s="33" t="n"/>
      <c r="F64" s="31" t="n"/>
      <c r="G64" s="34">
        <f>IF(OR($A64="",$F64=""),"",IFERROR(INDEX('Parâmetros'!$B$23:$B$122,MATCH($F64,'Parâmetros'!$A$23:$A$122,0)),""))</f>
        <v/>
      </c>
      <c r="H64" s="35">
        <f>IF(OR($A64="",$F64=""),"",IFERROR(INDEX('Parâmetros'!$C$23:$C$122,MATCH($F64,'Parâmetros'!$A$23:$A$122,0)),""))</f>
        <v/>
      </c>
      <c r="I64" s="35">
        <f>IF(OR($A64="",$F64=""),"",IFERROR(INDEX('Parâmetros'!$D$23:$D$122,MATCH($F64,'Parâmetros'!$A$23:$A$122,0)),""))</f>
        <v/>
      </c>
      <c r="J64" s="34">
        <f>IF(OR($A64="",$F64=""),"",IFERROR(INDEX('Parâmetros'!$E$23:$E$122,MATCH($F64,'Parâmetros'!$A$23:$A$122,0)),""))</f>
        <v/>
      </c>
      <c r="K64" s="33" t="n"/>
      <c r="L64" s="33" t="n"/>
      <c r="M64" s="36" t="n"/>
      <c r="N64" s="36" t="n"/>
      <c r="O64" s="37" t="n"/>
      <c r="P64" s="37" t="n"/>
      <c r="Q64" s="37" t="n"/>
      <c r="R64" s="37" t="n"/>
      <c r="S64" s="37" t="n"/>
      <c r="T64" s="38">
        <f>IF($A64="","",SUM($O64:$S64))</f>
        <v/>
      </c>
      <c r="U64" s="37" t="n"/>
      <c r="V64" s="37" t="n"/>
      <c r="W64" s="37" t="n"/>
      <c r="X64" s="38">
        <f>IF($A64="","",SUM($U64:$W64))</f>
        <v/>
      </c>
      <c r="Y64" s="38">
        <f>IF($A64="","",$T64-$X64)</f>
        <v/>
      </c>
      <c r="Z64" s="32" t="n"/>
      <c r="AA64" s="33" t="n"/>
      <c r="AB64" s="31" t="n"/>
      <c r="AC64" s="39" t="n"/>
      <c r="AD64" s="40">
        <f>IFERROR(IF($A64="","",IF($B64="Anulado","Anulado",IF(COUNTIF($A$6:$A$105,$A64)&gt;1,"Recibo repetido",IF(OR($B64="",$C64="",$D64="",$E64="",$F64="",$G64="",$K64="",$L64="",$Z64=""),"Incompleto",IF($L64&lt;$K64,"Verificar período",IF(OR($T64&lt;0,$X64&lt;0,$Y64&lt;0),"Verificar montantes",IF(COUNTIFS($F$6:$F$105,$F64,$C$6:$C$105,$C64,$D$6:$D$105,$D64,$B$6:$B$105,"&lt;&gt;Anulado")&gt;1,"Trabalhador/mês repetido","OK"))))))),"Verificar dados")</f>
        <v/>
      </c>
    </row>
    <row r="65">
      <c r="A65" s="31" t="n"/>
      <c r="B65" s="32" t="n"/>
      <c r="C65" s="32" t="n"/>
      <c r="D65" s="32" t="n"/>
      <c r="E65" s="33" t="n"/>
      <c r="F65" s="31" t="n"/>
      <c r="G65" s="34">
        <f>IF(OR($A65="",$F65=""),"",IFERROR(INDEX('Parâmetros'!$B$23:$B$122,MATCH($F65,'Parâmetros'!$A$23:$A$122,0)),""))</f>
        <v/>
      </c>
      <c r="H65" s="35">
        <f>IF(OR($A65="",$F65=""),"",IFERROR(INDEX('Parâmetros'!$C$23:$C$122,MATCH($F65,'Parâmetros'!$A$23:$A$122,0)),""))</f>
        <v/>
      </c>
      <c r="I65" s="35">
        <f>IF(OR($A65="",$F65=""),"",IFERROR(INDEX('Parâmetros'!$D$23:$D$122,MATCH($F65,'Parâmetros'!$A$23:$A$122,0)),""))</f>
        <v/>
      </c>
      <c r="J65" s="34">
        <f>IF(OR($A65="",$F65=""),"",IFERROR(INDEX('Parâmetros'!$E$23:$E$122,MATCH($F65,'Parâmetros'!$A$23:$A$122,0)),""))</f>
        <v/>
      </c>
      <c r="K65" s="33" t="n"/>
      <c r="L65" s="33" t="n"/>
      <c r="M65" s="36" t="n"/>
      <c r="N65" s="36" t="n"/>
      <c r="O65" s="37" t="n"/>
      <c r="P65" s="37" t="n"/>
      <c r="Q65" s="37" t="n"/>
      <c r="R65" s="37" t="n"/>
      <c r="S65" s="37" t="n"/>
      <c r="T65" s="38">
        <f>IF($A65="","",SUM($O65:$S65))</f>
        <v/>
      </c>
      <c r="U65" s="37" t="n"/>
      <c r="V65" s="37" t="n"/>
      <c r="W65" s="37" t="n"/>
      <c r="X65" s="38">
        <f>IF($A65="","",SUM($U65:$W65))</f>
        <v/>
      </c>
      <c r="Y65" s="38">
        <f>IF($A65="","",$T65-$X65)</f>
        <v/>
      </c>
      <c r="Z65" s="32" t="n"/>
      <c r="AA65" s="33" t="n"/>
      <c r="AB65" s="31" t="n"/>
      <c r="AC65" s="39" t="n"/>
      <c r="AD65" s="40">
        <f>IFERROR(IF($A65="","",IF($B65="Anulado","Anulado",IF(COUNTIF($A$6:$A$105,$A65)&gt;1,"Recibo repetido",IF(OR($B65="",$C65="",$D65="",$E65="",$F65="",$G65="",$K65="",$L65="",$Z65=""),"Incompleto",IF($L65&lt;$K65,"Verificar período",IF(OR($T65&lt;0,$X65&lt;0,$Y65&lt;0),"Verificar montantes",IF(COUNTIFS($F$6:$F$105,$F65,$C$6:$C$105,$C65,$D$6:$D$105,$D65,$B$6:$B$105,"&lt;&gt;Anulado")&gt;1,"Trabalhador/mês repetido","OK"))))))),"Verificar dados")</f>
        <v/>
      </c>
    </row>
    <row r="66">
      <c r="A66" s="31" t="n"/>
      <c r="B66" s="32" t="n"/>
      <c r="C66" s="32" t="n"/>
      <c r="D66" s="32" t="n"/>
      <c r="E66" s="33" t="n"/>
      <c r="F66" s="31" t="n"/>
      <c r="G66" s="34">
        <f>IF(OR($A66="",$F66=""),"",IFERROR(INDEX('Parâmetros'!$B$23:$B$122,MATCH($F66,'Parâmetros'!$A$23:$A$122,0)),""))</f>
        <v/>
      </c>
      <c r="H66" s="35">
        <f>IF(OR($A66="",$F66=""),"",IFERROR(INDEX('Parâmetros'!$C$23:$C$122,MATCH($F66,'Parâmetros'!$A$23:$A$122,0)),""))</f>
        <v/>
      </c>
      <c r="I66" s="35">
        <f>IF(OR($A66="",$F66=""),"",IFERROR(INDEX('Parâmetros'!$D$23:$D$122,MATCH($F66,'Parâmetros'!$A$23:$A$122,0)),""))</f>
        <v/>
      </c>
      <c r="J66" s="34">
        <f>IF(OR($A66="",$F66=""),"",IFERROR(INDEX('Parâmetros'!$E$23:$E$122,MATCH($F66,'Parâmetros'!$A$23:$A$122,0)),""))</f>
        <v/>
      </c>
      <c r="K66" s="33" t="n"/>
      <c r="L66" s="33" t="n"/>
      <c r="M66" s="36" t="n"/>
      <c r="N66" s="36" t="n"/>
      <c r="O66" s="37" t="n"/>
      <c r="P66" s="37" t="n"/>
      <c r="Q66" s="37" t="n"/>
      <c r="R66" s="37" t="n"/>
      <c r="S66" s="37" t="n"/>
      <c r="T66" s="38">
        <f>IF($A66="","",SUM($O66:$S66))</f>
        <v/>
      </c>
      <c r="U66" s="37" t="n"/>
      <c r="V66" s="37" t="n"/>
      <c r="W66" s="37" t="n"/>
      <c r="X66" s="38">
        <f>IF($A66="","",SUM($U66:$W66))</f>
        <v/>
      </c>
      <c r="Y66" s="38">
        <f>IF($A66="","",$T66-$X66)</f>
        <v/>
      </c>
      <c r="Z66" s="32" t="n"/>
      <c r="AA66" s="33" t="n"/>
      <c r="AB66" s="31" t="n"/>
      <c r="AC66" s="39" t="n"/>
      <c r="AD66" s="40">
        <f>IFERROR(IF($A66="","",IF($B66="Anulado","Anulado",IF(COUNTIF($A$6:$A$105,$A66)&gt;1,"Recibo repetido",IF(OR($B66="",$C66="",$D66="",$E66="",$F66="",$G66="",$K66="",$L66="",$Z66=""),"Incompleto",IF($L66&lt;$K66,"Verificar período",IF(OR($T66&lt;0,$X66&lt;0,$Y66&lt;0),"Verificar montantes",IF(COUNTIFS($F$6:$F$105,$F66,$C$6:$C$105,$C66,$D$6:$D$105,$D66,$B$6:$B$105,"&lt;&gt;Anulado")&gt;1,"Trabalhador/mês repetido","OK"))))))),"Verificar dados")</f>
        <v/>
      </c>
    </row>
    <row r="67">
      <c r="A67" s="31" t="n"/>
      <c r="B67" s="32" t="n"/>
      <c r="C67" s="32" t="n"/>
      <c r="D67" s="32" t="n"/>
      <c r="E67" s="33" t="n"/>
      <c r="F67" s="31" t="n"/>
      <c r="G67" s="34">
        <f>IF(OR($A67="",$F67=""),"",IFERROR(INDEX('Parâmetros'!$B$23:$B$122,MATCH($F67,'Parâmetros'!$A$23:$A$122,0)),""))</f>
        <v/>
      </c>
      <c r="H67" s="35">
        <f>IF(OR($A67="",$F67=""),"",IFERROR(INDEX('Parâmetros'!$C$23:$C$122,MATCH($F67,'Parâmetros'!$A$23:$A$122,0)),""))</f>
        <v/>
      </c>
      <c r="I67" s="35">
        <f>IF(OR($A67="",$F67=""),"",IFERROR(INDEX('Parâmetros'!$D$23:$D$122,MATCH($F67,'Parâmetros'!$A$23:$A$122,0)),""))</f>
        <v/>
      </c>
      <c r="J67" s="34">
        <f>IF(OR($A67="",$F67=""),"",IFERROR(INDEX('Parâmetros'!$E$23:$E$122,MATCH($F67,'Parâmetros'!$A$23:$A$122,0)),""))</f>
        <v/>
      </c>
      <c r="K67" s="33" t="n"/>
      <c r="L67" s="33" t="n"/>
      <c r="M67" s="36" t="n"/>
      <c r="N67" s="36" t="n"/>
      <c r="O67" s="37" t="n"/>
      <c r="P67" s="37" t="n"/>
      <c r="Q67" s="37" t="n"/>
      <c r="R67" s="37" t="n"/>
      <c r="S67" s="37" t="n"/>
      <c r="T67" s="38">
        <f>IF($A67="","",SUM($O67:$S67))</f>
        <v/>
      </c>
      <c r="U67" s="37" t="n"/>
      <c r="V67" s="37" t="n"/>
      <c r="W67" s="37" t="n"/>
      <c r="X67" s="38">
        <f>IF($A67="","",SUM($U67:$W67))</f>
        <v/>
      </c>
      <c r="Y67" s="38">
        <f>IF($A67="","",$T67-$X67)</f>
        <v/>
      </c>
      <c r="Z67" s="32" t="n"/>
      <c r="AA67" s="33" t="n"/>
      <c r="AB67" s="31" t="n"/>
      <c r="AC67" s="39" t="n"/>
      <c r="AD67" s="40">
        <f>IFERROR(IF($A67="","",IF($B67="Anulado","Anulado",IF(COUNTIF($A$6:$A$105,$A67)&gt;1,"Recibo repetido",IF(OR($B67="",$C67="",$D67="",$E67="",$F67="",$G67="",$K67="",$L67="",$Z67=""),"Incompleto",IF($L67&lt;$K67,"Verificar período",IF(OR($T67&lt;0,$X67&lt;0,$Y67&lt;0),"Verificar montantes",IF(COUNTIFS($F$6:$F$105,$F67,$C$6:$C$105,$C67,$D$6:$D$105,$D67,$B$6:$B$105,"&lt;&gt;Anulado")&gt;1,"Trabalhador/mês repetido","OK"))))))),"Verificar dados")</f>
        <v/>
      </c>
    </row>
    <row r="68">
      <c r="A68" s="31" t="n"/>
      <c r="B68" s="32" t="n"/>
      <c r="C68" s="32" t="n"/>
      <c r="D68" s="32" t="n"/>
      <c r="E68" s="33" t="n"/>
      <c r="F68" s="31" t="n"/>
      <c r="G68" s="34">
        <f>IF(OR($A68="",$F68=""),"",IFERROR(INDEX('Parâmetros'!$B$23:$B$122,MATCH($F68,'Parâmetros'!$A$23:$A$122,0)),""))</f>
        <v/>
      </c>
      <c r="H68" s="35">
        <f>IF(OR($A68="",$F68=""),"",IFERROR(INDEX('Parâmetros'!$C$23:$C$122,MATCH($F68,'Parâmetros'!$A$23:$A$122,0)),""))</f>
        <v/>
      </c>
      <c r="I68" s="35">
        <f>IF(OR($A68="",$F68=""),"",IFERROR(INDEX('Parâmetros'!$D$23:$D$122,MATCH($F68,'Parâmetros'!$A$23:$A$122,0)),""))</f>
        <v/>
      </c>
      <c r="J68" s="34">
        <f>IF(OR($A68="",$F68=""),"",IFERROR(INDEX('Parâmetros'!$E$23:$E$122,MATCH($F68,'Parâmetros'!$A$23:$A$122,0)),""))</f>
        <v/>
      </c>
      <c r="K68" s="33" t="n"/>
      <c r="L68" s="33" t="n"/>
      <c r="M68" s="36" t="n"/>
      <c r="N68" s="36" t="n"/>
      <c r="O68" s="37" t="n"/>
      <c r="P68" s="37" t="n"/>
      <c r="Q68" s="37" t="n"/>
      <c r="R68" s="37" t="n"/>
      <c r="S68" s="37" t="n"/>
      <c r="T68" s="38">
        <f>IF($A68="","",SUM($O68:$S68))</f>
        <v/>
      </c>
      <c r="U68" s="37" t="n"/>
      <c r="V68" s="37" t="n"/>
      <c r="W68" s="37" t="n"/>
      <c r="X68" s="38">
        <f>IF($A68="","",SUM($U68:$W68))</f>
        <v/>
      </c>
      <c r="Y68" s="38">
        <f>IF($A68="","",$T68-$X68)</f>
        <v/>
      </c>
      <c r="Z68" s="32" t="n"/>
      <c r="AA68" s="33" t="n"/>
      <c r="AB68" s="31" t="n"/>
      <c r="AC68" s="39" t="n"/>
      <c r="AD68" s="40">
        <f>IFERROR(IF($A68="","",IF($B68="Anulado","Anulado",IF(COUNTIF($A$6:$A$105,$A68)&gt;1,"Recibo repetido",IF(OR($B68="",$C68="",$D68="",$E68="",$F68="",$G68="",$K68="",$L68="",$Z68=""),"Incompleto",IF($L68&lt;$K68,"Verificar período",IF(OR($T68&lt;0,$X68&lt;0,$Y68&lt;0),"Verificar montantes",IF(COUNTIFS($F$6:$F$105,$F68,$C$6:$C$105,$C68,$D$6:$D$105,$D68,$B$6:$B$105,"&lt;&gt;Anulado")&gt;1,"Trabalhador/mês repetido","OK"))))))),"Verificar dados")</f>
        <v/>
      </c>
    </row>
    <row r="69">
      <c r="A69" s="31" t="n"/>
      <c r="B69" s="32" t="n"/>
      <c r="C69" s="32" t="n"/>
      <c r="D69" s="32" t="n"/>
      <c r="E69" s="33" t="n"/>
      <c r="F69" s="31" t="n"/>
      <c r="G69" s="34">
        <f>IF(OR($A69="",$F69=""),"",IFERROR(INDEX('Parâmetros'!$B$23:$B$122,MATCH($F69,'Parâmetros'!$A$23:$A$122,0)),""))</f>
        <v/>
      </c>
      <c r="H69" s="35">
        <f>IF(OR($A69="",$F69=""),"",IFERROR(INDEX('Parâmetros'!$C$23:$C$122,MATCH($F69,'Parâmetros'!$A$23:$A$122,0)),""))</f>
        <v/>
      </c>
      <c r="I69" s="35">
        <f>IF(OR($A69="",$F69=""),"",IFERROR(INDEX('Parâmetros'!$D$23:$D$122,MATCH($F69,'Parâmetros'!$A$23:$A$122,0)),""))</f>
        <v/>
      </c>
      <c r="J69" s="34">
        <f>IF(OR($A69="",$F69=""),"",IFERROR(INDEX('Parâmetros'!$E$23:$E$122,MATCH($F69,'Parâmetros'!$A$23:$A$122,0)),""))</f>
        <v/>
      </c>
      <c r="K69" s="33" t="n"/>
      <c r="L69" s="33" t="n"/>
      <c r="M69" s="36" t="n"/>
      <c r="N69" s="36" t="n"/>
      <c r="O69" s="37" t="n"/>
      <c r="P69" s="37" t="n"/>
      <c r="Q69" s="37" t="n"/>
      <c r="R69" s="37" t="n"/>
      <c r="S69" s="37" t="n"/>
      <c r="T69" s="38">
        <f>IF($A69="","",SUM($O69:$S69))</f>
        <v/>
      </c>
      <c r="U69" s="37" t="n"/>
      <c r="V69" s="37" t="n"/>
      <c r="W69" s="37" t="n"/>
      <c r="X69" s="38">
        <f>IF($A69="","",SUM($U69:$W69))</f>
        <v/>
      </c>
      <c r="Y69" s="38">
        <f>IF($A69="","",$T69-$X69)</f>
        <v/>
      </c>
      <c r="Z69" s="32" t="n"/>
      <c r="AA69" s="33" t="n"/>
      <c r="AB69" s="31" t="n"/>
      <c r="AC69" s="39" t="n"/>
      <c r="AD69" s="40">
        <f>IFERROR(IF($A69="","",IF($B69="Anulado","Anulado",IF(COUNTIF($A$6:$A$105,$A69)&gt;1,"Recibo repetido",IF(OR($B69="",$C69="",$D69="",$E69="",$F69="",$G69="",$K69="",$L69="",$Z69=""),"Incompleto",IF($L69&lt;$K69,"Verificar período",IF(OR($T69&lt;0,$X69&lt;0,$Y69&lt;0),"Verificar montantes",IF(COUNTIFS($F$6:$F$105,$F69,$C$6:$C$105,$C69,$D$6:$D$105,$D69,$B$6:$B$105,"&lt;&gt;Anulado")&gt;1,"Trabalhador/mês repetido","OK"))))))),"Verificar dados")</f>
        <v/>
      </c>
    </row>
    <row r="70">
      <c r="A70" s="31" t="n"/>
      <c r="B70" s="32" t="n"/>
      <c r="C70" s="32" t="n"/>
      <c r="D70" s="32" t="n"/>
      <c r="E70" s="33" t="n"/>
      <c r="F70" s="31" t="n"/>
      <c r="G70" s="34">
        <f>IF(OR($A70="",$F70=""),"",IFERROR(INDEX('Parâmetros'!$B$23:$B$122,MATCH($F70,'Parâmetros'!$A$23:$A$122,0)),""))</f>
        <v/>
      </c>
      <c r="H70" s="35">
        <f>IF(OR($A70="",$F70=""),"",IFERROR(INDEX('Parâmetros'!$C$23:$C$122,MATCH($F70,'Parâmetros'!$A$23:$A$122,0)),""))</f>
        <v/>
      </c>
      <c r="I70" s="35">
        <f>IF(OR($A70="",$F70=""),"",IFERROR(INDEX('Parâmetros'!$D$23:$D$122,MATCH($F70,'Parâmetros'!$A$23:$A$122,0)),""))</f>
        <v/>
      </c>
      <c r="J70" s="34">
        <f>IF(OR($A70="",$F70=""),"",IFERROR(INDEX('Parâmetros'!$E$23:$E$122,MATCH($F70,'Parâmetros'!$A$23:$A$122,0)),""))</f>
        <v/>
      </c>
      <c r="K70" s="33" t="n"/>
      <c r="L70" s="33" t="n"/>
      <c r="M70" s="36" t="n"/>
      <c r="N70" s="36" t="n"/>
      <c r="O70" s="37" t="n"/>
      <c r="P70" s="37" t="n"/>
      <c r="Q70" s="37" t="n"/>
      <c r="R70" s="37" t="n"/>
      <c r="S70" s="37" t="n"/>
      <c r="T70" s="38">
        <f>IF($A70="","",SUM($O70:$S70))</f>
        <v/>
      </c>
      <c r="U70" s="37" t="n"/>
      <c r="V70" s="37" t="n"/>
      <c r="W70" s="37" t="n"/>
      <c r="X70" s="38">
        <f>IF($A70="","",SUM($U70:$W70))</f>
        <v/>
      </c>
      <c r="Y70" s="38">
        <f>IF($A70="","",$T70-$X70)</f>
        <v/>
      </c>
      <c r="Z70" s="32" t="n"/>
      <c r="AA70" s="33" t="n"/>
      <c r="AB70" s="31" t="n"/>
      <c r="AC70" s="39" t="n"/>
      <c r="AD70" s="40">
        <f>IFERROR(IF($A70="","",IF($B70="Anulado","Anulado",IF(COUNTIF($A$6:$A$105,$A70)&gt;1,"Recibo repetido",IF(OR($B70="",$C70="",$D70="",$E70="",$F70="",$G70="",$K70="",$L70="",$Z70=""),"Incompleto",IF($L70&lt;$K70,"Verificar período",IF(OR($T70&lt;0,$X70&lt;0,$Y70&lt;0),"Verificar montantes",IF(COUNTIFS($F$6:$F$105,$F70,$C$6:$C$105,$C70,$D$6:$D$105,$D70,$B$6:$B$105,"&lt;&gt;Anulado")&gt;1,"Trabalhador/mês repetido","OK"))))))),"Verificar dados")</f>
        <v/>
      </c>
    </row>
    <row r="71">
      <c r="A71" s="31" t="n"/>
      <c r="B71" s="32" t="n"/>
      <c r="C71" s="32" t="n"/>
      <c r="D71" s="32" t="n"/>
      <c r="E71" s="33" t="n"/>
      <c r="F71" s="31" t="n"/>
      <c r="G71" s="34">
        <f>IF(OR($A71="",$F71=""),"",IFERROR(INDEX('Parâmetros'!$B$23:$B$122,MATCH($F71,'Parâmetros'!$A$23:$A$122,0)),""))</f>
        <v/>
      </c>
      <c r="H71" s="35">
        <f>IF(OR($A71="",$F71=""),"",IFERROR(INDEX('Parâmetros'!$C$23:$C$122,MATCH($F71,'Parâmetros'!$A$23:$A$122,0)),""))</f>
        <v/>
      </c>
      <c r="I71" s="35">
        <f>IF(OR($A71="",$F71=""),"",IFERROR(INDEX('Parâmetros'!$D$23:$D$122,MATCH($F71,'Parâmetros'!$A$23:$A$122,0)),""))</f>
        <v/>
      </c>
      <c r="J71" s="34">
        <f>IF(OR($A71="",$F71=""),"",IFERROR(INDEX('Parâmetros'!$E$23:$E$122,MATCH($F71,'Parâmetros'!$A$23:$A$122,0)),""))</f>
        <v/>
      </c>
      <c r="K71" s="33" t="n"/>
      <c r="L71" s="33" t="n"/>
      <c r="M71" s="36" t="n"/>
      <c r="N71" s="36" t="n"/>
      <c r="O71" s="37" t="n"/>
      <c r="P71" s="37" t="n"/>
      <c r="Q71" s="37" t="n"/>
      <c r="R71" s="37" t="n"/>
      <c r="S71" s="37" t="n"/>
      <c r="T71" s="38">
        <f>IF($A71="","",SUM($O71:$S71))</f>
        <v/>
      </c>
      <c r="U71" s="37" t="n"/>
      <c r="V71" s="37" t="n"/>
      <c r="W71" s="37" t="n"/>
      <c r="X71" s="38">
        <f>IF($A71="","",SUM($U71:$W71))</f>
        <v/>
      </c>
      <c r="Y71" s="38">
        <f>IF($A71="","",$T71-$X71)</f>
        <v/>
      </c>
      <c r="Z71" s="32" t="n"/>
      <c r="AA71" s="33" t="n"/>
      <c r="AB71" s="31" t="n"/>
      <c r="AC71" s="39" t="n"/>
      <c r="AD71" s="40">
        <f>IFERROR(IF($A71="","",IF($B71="Anulado","Anulado",IF(COUNTIF($A$6:$A$105,$A71)&gt;1,"Recibo repetido",IF(OR($B71="",$C71="",$D71="",$E71="",$F71="",$G71="",$K71="",$L71="",$Z71=""),"Incompleto",IF($L71&lt;$K71,"Verificar período",IF(OR($T71&lt;0,$X71&lt;0,$Y71&lt;0),"Verificar montantes",IF(COUNTIFS($F$6:$F$105,$F71,$C$6:$C$105,$C71,$D$6:$D$105,$D71,$B$6:$B$105,"&lt;&gt;Anulado")&gt;1,"Trabalhador/mês repetido","OK"))))))),"Verificar dados")</f>
        <v/>
      </c>
    </row>
    <row r="72">
      <c r="A72" s="31" t="n"/>
      <c r="B72" s="32" t="n"/>
      <c r="C72" s="32" t="n"/>
      <c r="D72" s="32" t="n"/>
      <c r="E72" s="33" t="n"/>
      <c r="F72" s="31" t="n"/>
      <c r="G72" s="34">
        <f>IF(OR($A72="",$F72=""),"",IFERROR(INDEX('Parâmetros'!$B$23:$B$122,MATCH($F72,'Parâmetros'!$A$23:$A$122,0)),""))</f>
        <v/>
      </c>
      <c r="H72" s="35">
        <f>IF(OR($A72="",$F72=""),"",IFERROR(INDEX('Parâmetros'!$C$23:$C$122,MATCH($F72,'Parâmetros'!$A$23:$A$122,0)),""))</f>
        <v/>
      </c>
      <c r="I72" s="35">
        <f>IF(OR($A72="",$F72=""),"",IFERROR(INDEX('Parâmetros'!$D$23:$D$122,MATCH($F72,'Parâmetros'!$A$23:$A$122,0)),""))</f>
        <v/>
      </c>
      <c r="J72" s="34">
        <f>IF(OR($A72="",$F72=""),"",IFERROR(INDEX('Parâmetros'!$E$23:$E$122,MATCH($F72,'Parâmetros'!$A$23:$A$122,0)),""))</f>
        <v/>
      </c>
      <c r="K72" s="33" t="n"/>
      <c r="L72" s="33" t="n"/>
      <c r="M72" s="36" t="n"/>
      <c r="N72" s="36" t="n"/>
      <c r="O72" s="37" t="n"/>
      <c r="P72" s="37" t="n"/>
      <c r="Q72" s="37" t="n"/>
      <c r="R72" s="37" t="n"/>
      <c r="S72" s="37" t="n"/>
      <c r="T72" s="38">
        <f>IF($A72="","",SUM($O72:$S72))</f>
        <v/>
      </c>
      <c r="U72" s="37" t="n"/>
      <c r="V72" s="37" t="n"/>
      <c r="W72" s="37" t="n"/>
      <c r="X72" s="38">
        <f>IF($A72="","",SUM($U72:$W72))</f>
        <v/>
      </c>
      <c r="Y72" s="38">
        <f>IF($A72="","",$T72-$X72)</f>
        <v/>
      </c>
      <c r="Z72" s="32" t="n"/>
      <c r="AA72" s="33" t="n"/>
      <c r="AB72" s="31" t="n"/>
      <c r="AC72" s="39" t="n"/>
      <c r="AD72" s="40">
        <f>IFERROR(IF($A72="","",IF($B72="Anulado","Anulado",IF(COUNTIF($A$6:$A$105,$A72)&gt;1,"Recibo repetido",IF(OR($B72="",$C72="",$D72="",$E72="",$F72="",$G72="",$K72="",$L72="",$Z72=""),"Incompleto",IF($L72&lt;$K72,"Verificar período",IF(OR($T72&lt;0,$X72&lt;0,$Y72&lt;0),"Verificar montantes",IF(COUNTIFS($F$6:$F$105,$F72,$C$6:$C$105,$C72,$D$6:$D$105,$D72,$B$6:$B$105,"&lt;&gt;Anulado")&gt;1,"Trabalhador/mês repetido","OK"))))))),"Verificar dados")</f>
        <v/>
      </c>
    </row>
    <row r="73">
      <c r="A73" s="31" t="n"/>
      <c r="B73" s="32" t="n"/>
      <c r="C73" s="32" t="n"/>
      <c r="D73" s="32" t="n"/>
      <c r="E73" s="33" t="n"/>
      <c r="F73" s="31" t="n"/>
      <c r="G73" s="34">
        <f>IF(OR($A73="",$F73=""),"",IFERROR(INDEX('Parâmetros'!$B$23:$B$122,MATCH($F73,'Parâmetros'!$A$23:$A$122,0)),""))</f>
        <v/>
      </c>
      <c r="H73" s="35">
        <f>IF(OR($A73="",$F73=""),"",IFERROR(INDEX('Parâmetros'!$C$23:$C$122,MATCH($F73,'Parâmetros'!$A$23:$A$122,0)),""))</f>
        <v/>
      </c>
      <c r="I73" s="35">
        <f>IF(OR($A73="",$F73=""),"",IFERROR(INDEX('Parâmetros'!$D$23:$D$122,MATCH($F73,'Parâmetros'!$A$23:$A$122,0)),""))</f>
        <v/>
      </c>
      <c r="J73" s="34">
        <f>IF(OR($A73="",$F73=""),"",IFERROR(INDEX('Parâmetros'!$E$23:$E$122,MATCH($F73,'Parâmetros'!$A$23:$A$122,0)),""))</f>
        <v/>
      </c>
      <c r="K73" s="33" t="n"/>
      <c r="L73" s="33" t="n"/>
      <c r="M73" s="36" t="n"/>
      <c r="N73" s="36" t="n"/>
      <c r="O73" s="37" t="n"/>
      <c r="P73" s="37" t="n"/>
      <c r="Q73" s="37" t="n"/>
      <c r="R73" s="37" t="n"/>
      <c r="S73" s="37" t="n"/>
      <c r="T73" s="38">
        <f>IF($A73="","",SUM($O73:$S73))</f>
        <v/>
      </c>
      <c r="U73" s="37" t="n"/>
      <c r="V73" s="37" t="n"/>
      <c r="W73" s="37" t="n"/>
      <c r="X73" s="38">
        <f>IF($A73="","",SUM($U73:$W73))</f>
        <v/>
      </c>
      <c r="Y73" s="38">
        <f>IF($A73="","",$T73-$X73)</f>
        <v/>
      </c>
      <c r="Z73" s="32" t="n"/>
      <c r="AA73" s="33" t="n"/>
      <c r="AB73" s="31" t="n"/>
      <c r="AC73" s="39" t="n"/>
      <c r="AD73" s="40">
        <f>IFERROR(IF($A73="","",IF($B73="Anulado","Anulado",IF(COUNTIF($A$6:$A$105,$A73)&gt;1,"Recibo repetido",IF(OR($B73="",$C73="",$D73="",$E73="",$F73="",$G73="",$K73="",$L73="",$Z73=""),"Incompleto",IF($L73&lt;$K73,"Verificar período",IF(OR($T73&lt;0,$X73&lt;0,$Y73&lt;0),"Verificar montantes",IF(COUNTIFS($F$6:$F$105,$F73,$C$6:$C$105,$C73,$D$6:$D$105,$D73,$B$6:$B$105,"&lt;&gt;Anulado")&gt;1,"Trabalhador/mês repetido","OK"))))))),"Verificar dados")</f>
        <v/>
      </c>
    </row>
    <row r="74">
      <c r="A74" s="31" t="n"/>
      <c r="B74" s="32" t="n"/>
      <c r="C74" s="32" t="n"/>
      <c r="D74" s="32" t="n"/>
      <c r="E74" s="33" t="n"/>
      <c r="F74" s="31" t="n"/>
      <c r="G74" s="34">
        <f>IF(OR($A74="",$F74=""),"",IFERROR(INDEX('Parâmetros'!$B$23:$B$122,MATCH($F74,'Parâmetros'!$A$23:$A$122,0)),""))</f>
        <v/>
      </c>
      <c r="H74" s="35">
        <f>IF(OR($A74="",$F74=""),"",IFERROR(INDEX('Parâmetros'!$C$23:$C$122,MATCH($F74,'Parâmetros'!$A$23:$A$122,0)),""))</f>
        <v/>
      </c>
      <c r="I74" s="35">
        <f>IF(OR($A74="",$F74=""),"",IFERROR(INDEX('Parâmetros'!$D$23:$D$122,MATCH($F74,'Parâmetros'!$A$23:$A$122,0)),""))</f>
        <v/>
      </c>
      <c r="J74" s="34">
        <f>IF(OR($A74="",$F74=""),"",IFERROR(INDEX('Parâmetros'!$E$23:$E$122,MATCH($F74,'Parâmetros'!$A$23:$A$122,0)),""))</f>
        <v/>
      </c>
      <c r="K74" s="33" t="n"/>
      <c r="L74" s="33" t="n"/>
      <c r="M74" s="36" t="n"/>
      <c r="N74" s="36" t="n"/>
      <c r="O74" s="37" t="n"/>
      <c r="P74" s="37" t="n"/>
      <c r="Q74" s="37" t="n"/>
      <c r="R74" s="37" t="n"/>
      <c r="S74" s="37" t="n"/>
      <c r="T74" s="38">
        <f>IF($A74="","",SUM($O74:$S74))</f>
        <v/>
      </c>
      <c r="U74" s="37" t="n"/>
      <c r="V74" s="37" t="n"/>
      <c r="W74" s="37" t="n"/>
      <c r="X74" s="38">
        <f>IF($A74="","",SUM($U74:$W74))</f>
        <v/>
      </c>
      <c r="Y74" s="38">
        <f>IF($A74="","",$T74-$X74)</f>
        <v/>
      </c>
      <c r="Z74" s="32" t="n"/>
      <c r="AA74" s="33" t="n"/>
      <c r="AB74" s="31" t="n"/>
      <c r="AC74" s="39" t="n"/>
      <c r="AD74" s="40">
        <f>IFERROR(IF($A74="","",IF($B74="Anulado","Anulado",IF(COUNTIF($A$6:$A$105,$A74)&gt;1,"Recibo repetido",IF(OR($B74="",$C74="",$D74="",$E74="",$F74="",$G74="",$K74="",$L74="",$Z74=""),"Incompleto",IF($L74&lt;$K74,"Verificar período",IF(OR($T74&lt;0,$X74&lt;0,$Y74&lt;0),"Verificar montantes",IF(COUNTIFS($F$6:$F$105,$F74,$C$6:$C$105,$C74,$D$6:$D$105,$D74,$B$6:$B$105,"&lt;&gt;Anulado")&gt;1,"Trabalhador/mês repetido","OK"))))))),"Verificar dados")</f>
        <v/>
      </c>
    </row>
    <row r="75">
      <c r="A75" s="31" t="n"/>
      <c r="B75" s="32" t="n"/>
      <c r="C75" s="32" t="n"/>
      <c r="D75" s="32" t="n"/>
      <c r="E75" s="33" t="n"/>
      <c r="F75" s="31" t="n"/>
      <c r="G75" s="34">
        <f>IF(OR($A75="",$F75=""),"",IFERROR(INDEX('Parâmetros'!$B$23:$B$122,MATCH($F75,'Parâmetros'!$A$23:$A$122,0)),""))</f>
        <v/>
      </c>
      <c r="H75" s="35">
        <f>IF(OR($A75="",$F75=""),"",IFERROR(INDEX('Parâmetros'!$C$23:$C$122,MATCH($F75,'Parâmetros'!$A$23:$A$122,0)),""))</f>
        <v/>
      </c>
      <c r="I75" s="35">
        <f>IF(OR($A75="",$F75=""),"",IFERROR(INDEX('Parâmetros'!$D$23:$D$122,MATCH($F75,'Parâmetros'!$A$23:$A$122,0)),""))</f>
        <v/>
      </c>
      <c r="J75" s="34">
        <f>IF(OR($A75="",$F75=""),"",IFERROR(INDEX('Parâmetros'!$E$23:$E$122,MATCH($F75,'Parâmetros'!$A$23:$A$122,0)),""))</f>
        <v/>
      </c>
      <c r="K75" s="33" t="n"/>
      <c r="L75" s="33" t="n"/>
      <c r="M75" s="36" t="n"/>
      <c r="N75" s="36" t="n"/>
      <c r="O75" s="37" t="n"/>
      <c r="P75" s="37" t="n"/>
      <c r="Q75" s="37" t="n"/>
      <c r="R75" s="37" t="n"/>
      <c r="S75" s="37" t="n"/>
      <c r="T75" s="38">
        <f>IF($A75="","",SUM($O75:$S75))</f>
        <v/>
      </c>
      <c r="U75" s="37" t="n"/>
      <c r="V75" s="37" t="n"/>
      <c r="W75" s="37" t="n"/>
      <c r="X75" s="38">
        <f>IF($A75="","",SUM($U75:$W75))</f>
        <v/>
      </c>
      <c r="Y75" s="38">
        <f>IF($A75="","",$T75-$X75)</f>
        <v/>
      </c>
      <c r="Z75" s="32" t="n"/>
      <c r="AA75" s="33" t="n"/>
      <c r="AB75" s="31" t="n"/>
      <c r="AC75" s="39" t="n"/>
      <c r="AD75" s="40">
        <f>IFERROR(IF($A75="","",IF($B75="Anulado","Anulado",IF(COUNTIF($A$6:$A$105,$A75)&gt;1,"Recibo repetido",IF(OR($B75="",$C75="",$D75="",$E75="",$F75="",$G75="",$K75="",$L75="",$Z75=""),"Incompleto",IF($L75&lt;$K75,"Verificar período",IF(OR($T75&lt;0,$X75&lt;0,$Y75&lt;0),"Verificar montantes",IF(COUNTIFS($F$6:$F$105,$F75,$C$6:$C$105,$C75,$D$6:$D$105,$D75,$B$6:$B$105,"&lt;&gt;Anulado")&gt;1,"Trabalhador/mês repetido","OK"))))))),"Verificar dados")</f>
        <v/>
      </c>
    </row>
    <row r="76">
      <c r="A76" s="31" t="n"/>
      <c r="B76" s="32" t="n"/>
      <c r="C76" s="32" t="n"/>
      <c r="D76" s="32" t="n"/>
      <c r="E76" s="33" t="n"/>
      <c r="F76" s="31" t="n"/>
      <c r="G76" s="34">
        <f>IF(OR($A76="",$F76=""),"",IFERROR(INDEX('Parâmetros'!$B$23:$B$122,MATCH($F76,'Parâmetros'!$A$23:$A$122,0)),""))</f>
        <v/>
      </c>
      <c r="H76" s="35">
        <f>IF(OR($A76="",$F76=""),"",IFERROR(INDEX('Parâmetros'!$C$23:$C$122,MATCH($F76,'Parâmetros'!$A$23:$A$122,0)),""))</f>
        <v/>
      </c>
      <c r="I76" s="35">
        <f>IF(OR($A76="",$F76=""),"",IFERROR(INDEX('Parâmetros'!$D$23:$D$122,MATCH($F76,'Parâmetros'!$A$23:$A$122,0)),""))</f>
        <v/>
      </c>
      <c r="J76" s="34">
        <f>IF(OR($A76="",$F76=""),"",IFERROR(INDEX('Parâmetros'!$E$23:$E$122,MATCH($F76,'Parâmetros'!$A$23:$A$122,0)),""))</f>
        <v/>
      </c>
      <c r="K76" s="33" t="n"/>
      <c r="L76" s="33" t="n"/>
      <c r="M76" s="36" t="n"/>
      <c r="N76" s="36" t="n"/>
      <c r="O76" s="37" t="n"/>
      <c r="P76" s="37" t="n"/>
      <c r="Q76" s="37" t="n"/>
      <c r="R76" s="37" t="n"/>
      <c r="S76" s="37" t="n"/>
      <c r="T76" s="38">
        <f>IF($A76="","",SUM($O76:$S76))</f>
        <v/>
      </c>
      <c r="U76" s="37" t="n"/>
      <c r="V76" s="37" t="n"/>
      <c r="W76" s="37" t="n"/>
      <c r="X76" s="38">
        <f>IF($A76="","",SUM($U76:$W76))</f>
        <v/>
      </c>
      <c r="Y76" s="38">
        <f>IF($A76="","",$T76-$X76)</f>
        <v/>
      </c>
      <c r="Z76" s="32" t="n"/>
      <c r="AA76" s="33" t="n"/>
      <c r="AB76" s="31" t="n"/>
      <c r="AC76" s="39" t="n"/>
      <c r="AD76" s="40">
        <f>IFERROR(IF($A76="","",IF($B76="Anulado","Anulado",IF(COUNTIF($A$6:$A$105,$A76)&gt;1,"Recibo repetido",IF(OR($B76="",$C76="",$D76="",$E76="",$F76="",$G76="",$K76="",$L76="",$Z76=""),"Incompleto",IF($L76&lt;$K76,"Verificar período",IF(OR($T76&lt;0,$X76&lt;0,$Y76&lt;0),"Verificar montantes",IF(COUNTIFS($F$6:$F$105,$F76,$C$6:$C$105,$C76,$D$6:$D$105,$D76,$B$6:$B$105,"&lt;&gt;Anulado")&gt;1,"Trabalhador/mês repetido","OK"))))))),"Verificar dados")</f>
        <v/>
      </c>
    </row>
    <row r="77">
      <c r="A77" s="31" t="n"/>
      <c r="B77" s="32" t="n"/>
      <c r="C77" s="32" t="n"/>
      <c r="D77" s="32" t="n"/>
      <c r="E77" s="33" t="n"/>
      <c r="F77" s="31" t="n"/>
      <c r="G77" s="34">
        <f>IF(OR($A77="",$F77=""),"",IFERROR(INDEX('Parâmetros'!$B$23:$B$122,MATCH($F77,'Parâmetros'!$A$23:$A$122,0)),""))</f>
        <v/>
      </c>
      <c r="H77" s="35">
        <f>IF(OR($A77="",$F77=""),"",IFERROR(INDEX('Parâmetros'!$C$23:$C$122,MATCH($F77,'Parâmetros'!$A$23:$A$122,0)),""))</f>
        <v/>
      </c>
      <c r="I77" s="35">
        <f>IF(OR($A77="",$F77=""),"",IFERROR(INDEX('Parâmetros'!$D$23:$D$122,MATCH($F77,'Parâmetros'!$A$23:$A$122,0)),""))</f>
        <v/>
      </c>
      <c r="J77" s="34">
        <f>IF(OR($A77="",$F77=""),"",IFERROR(INDEX('Parâmetros'!$E$23:$E$122,MATCH($F77,'Parâmetros'!$A$23:$A$122,0)),""))</f>
        <v/>
      </c>
      <c r="K77" s="33" t="n"/>
      <c r="L77" s="33" t="n"/>
      <c r="M77" s="36" t="n"/>
      <c r="N77" s="36" t="n"/>
      <c r="O77" s="37" t="n"/>
      <c r="P77" s="37" t="n"/>
      <c r="Q77" s="37" t="n"/>
      <c r="R77" s="37" t="n"/>
      <c r="S77" s="37" t="n"/>
      <c r="T77" s="38">
        <f>IF($A77="","",SUM($O77:$S77))</f>
        <v/>
      </c>
      <c r="U77" s="37" t="n"/>
      <c r="V77" s="37" t="n"/>
      <c r="W77" s="37" t="n"/>
      <c r="X77" s="38">
        <f>IF($A77="","",SUM($U77:$W77))</f>
        <v/>
      </c>
      <c r="Y77" s="38">
        <f>IF($A77="","",$T77-$X77)</f>
        <v/>
      </c>
      <c r="Z77" s="32" t="n"/>
      <c r="AA77" s="33" t="n"/>
      <c r="AB77" s="31" t="n"/>
      <c r="AC77" s="39" t="n"/>
      <c r="AD77" s="40">
        <f>IFERROR(IF($A77="","",IF($B77="Anulado","Anulado",IF(COUNTIF($A$6:$A$105,$A77)&gt;1,"Recibo repetido",IF(OR($B77="",$C77="",$D77="",$E77="",$F77="",$G77="",$K77="",$L77="",$Z77=""),"Incompleto",IF($L77&lt;$K77,"Verificar período",IF(OR($T77&lt;0,$X77&lt;0,$Y77&lt;0),"Verificar montantes",IF(COUNTIFS($F$6:$F$105,$F77,$C$6:$C$105,$C77,$D$6:$D$105,$D77,$B$6:$B$105,"&lt;&gt;Anulado")&gt;1,"Trabalhador/mês repetido","OK"))))))),"Verificar dados")</f>
        <v/>
      </c>
    </row>
    <row r="78">
      <c r="A78" s="31" t="n"/>
      <c r="B78" s="32" t="n"/>
      <c r="C78" s="32" t="n"/>
      <c r="D78" s="32" t="n"/>
      <c r="E78" s="33" t="n"/>
      <c r="F78" s="31" t="n"/>
      <c r="G78" s="34">
        <f>IF(OR($A78="",$F78=""),"",IFERROR(INDEX('Parâmetros'!$B$23:$B$122,MATCH($F78,'Parâmetros'!$A$23:$A$122,0)),""))</f>
        <v/>
      </c>
      <c r="H78" s="35">
        <f>IF(OR($A78="",$F78=""),"",IFERROR(INDEX('Parâmetros'!$C$23:$C$122,MATCH($F78,'Parâmetros'!$A$23:$A$122,0)),""))</f>
        <v/>
      </c>
      <c r="I78" s="35">
        <f>IF(OR($A78="",$F78=""),"",IFERROR(INDEX('Parâmetros'!$D$23:$D$122,MATCH($F78,'Parâmetros'!$A$23:$A$122,0)),""))</f>
        <v/>
      </c>
      <c r="J78" s="34">
        <f>IF(OR($A78="",$F78=""),"",IFERROR(INDEX('Parâmetros'!$E$23:$E$122,MATCH($F78,'Parâmetros'!$A$23:$A$122,0)),""))</f>
        <v/>
      </c>
      <c r="K78" s="33" t="n"/>
      <c r="L78" s="33" t="n"/>
      <c r="M78" s="36" t="n"/>
      <c r="N78" s="36" t="n"/>
      <c r="O78" s="37" t="n"/>
      <c r="P78" s="37" t="n"/>
      <c r="Q78" s="37" t="n"/>
      <c r="R78" s="37" t="n"/>
      <c r="S78" s="37" t="n"/>
      <c r="T78" s="38">
        <f>IF($A78="","",SUM($O78:$S78))</f>
        <v/>
      </c>
      <c r="U78" s="37" t="n"/>
      <c r="V78" s="37" t="n"/>
      <c r="W78" s="37" t="n"/>
      <c r="X78" s="38">
        <f>IF($A78="","",SUM($U78:$W78))</f>
        <v/>
      </c>
      <c r="Y78" s="38">
        <f>IF($A78="","",$T78-$X78)</f>
        <v/>
      </c>
      <c r="Z78" s="32" t="n"/>
      <c r="AA78" s="33" t="n"/>
      <c r="AB78" s="31" t="n"/>
      <c r="AC78" s="39" t="n"/>
      <c r="AD78" s="40">
        <f>IFERROR(IF($A78="","",IF($B78="Anulado","Anulado",IF(COUNTIF($A$6:$A$105,$A78)&gt;1,"Recibo repetido",IF(OR($B78="",$C78="",$D78="",$E78="",$F78="",$G78="",$K78="",$L78="",$Z78=""),"Incompleto",IF($L78&lt;$K78,"Verificar período",IF(OR($T78&lt;0,$X78&lt;0,$Y78&lt;0),"Verificar montantes",IF(COUNTIFS($F$6:$F$105,$F78,$C$6:$C$105,$C78,$D$6:$D$105,$D78,$B$6:$B$105,"&lt;&gt;Anulado")&gt;1,"Trabalhador/mês repetido","OK"))))))),"Verificar dados")</f>
        <v/>
      </c>
    </row>
    <row r="79">
      <c r="A79" s="31" t="n"/>
      <c r="B79" s="32" t="n"/>
      <c r="C79" s="32" t="n"/>
      <c r="D79" s="32" t="n"/>
      <c r="E79" s="33" t="n"/>
      <c r="F79" s="31" t="n"/>
      <c r="G79" s="34">
        <f>IF(OR($A79="",$F79=""),"",IFERROR(INDEX('Parâmetros'!$B$23:$B$122,MATCH($F79,'Parâmetros'!$A$23:$A$122,0)),""))</f>
        <v/>
      </c>
      <c r="H79" s="35">
        <f>IF(OR($A79="",$F79=""),"",IFERROR(INDEX('Parâmetros'!$C$23:$C$122,MATCH($F79,'Parâmetros'!$A$23:$A$122,0)),""))</f>
        <v/>
      </c>
      <c r="I79" s="35">
        <f>IF(OR($A79="",$F79=""),"",IFERROR(INDEX('Parâmetros'!$D$23:$D$122,MATCH($F79,'Parâmetros'!$A$23:$A$122,0)),""))</f>
        <v/>
      </c>
      <c r="J79" s="34">
        <f>IF(OR($A79="",$F79=""),"",IFERROR(INDEX('Parâmetros'!$E$23:$E$122,MATCH($F79,'Parâmetros'!$A$23:$A$122,0)),""))</f>
        <v/>
      </c>
      <c r="K79" s="33" t="n"/>
      <c r="L79" s="33" t="n"/>
      <c r="M79" s="36" t="n"/>
      <c r="N79" s="36" t="n"/>
      <c r="O79" s="37" t="n"/>
      <c r="P79" s="37" t="n"/>
      <c r="Q79" s="37" t="n"/>
      <c r="R79" s="37" t="n"/>
      <c r="S79" s="37" t="n"/>
      <c r="T79" s="38">
        <f>IF($A79="","",SUM($O79:$S79))</f>
        <v/>
      </c>
      <c r="U79" s="37" t="n"/>
      <c r="V79" s="37" t="n"/>
      <c r="W79" s="37" t="n"/>
      <c r="X79" s="38">
        <f>IF($A79="","",SUM($U79:$W79))</f>
        <v/>
      </c>
      <c r="Y79" s="38">
        <f>IF($A79="","",$T79-$X79)</f>
        <v/>
      </c>
      <c r="Z79" s="32" t="n"/>
      <c r="AA79" s="33" t="n"/>
      <c r="AB79" s="31" t="n"/>
      <c r="AC79" s="39" t="n"/>
      <c r="AD79" s="40">
        <f>IFERROR(IF($A79="","",IF($B79="Anulado","Anulado",IF(COUNTIF($A$6:$A$105,$A79)&gt;1,"Recibo repetido",IF(OR($B79="",$C79="",$D79="",$E79="",$F79="",$G79="",$K79="",$L79="",$Z79=""),"Incompleto",IF($L79&lt;$K79,"Verificar período",IF(OR($T79&lt;0,$X79&lt;0,$Y79&lt;0),"Verificar montantes",IF(COUNTIFS($F$6:$F$105,$F79,$C$6:$C$105,$C79,$D$6:$D$105,$D79,$B$6:$B$105,"&lt;&gt;Anulado")&gt;1,"Trabalhador/mês repetido","OK"))))))),"Verificar dados")</f>
        <v/>
      </c>
    </row>
    <row r="80">
      <c r="A80" s="31" t="n"/>
      <c r="B80" s="32" t="n"/>
      <c r="C80" s="32" t="n"/>
      <c r="D80" s="32" t="n"/>
      <c r="E80" s="33" t="n"/>
      <c r="F80" s="31" t="n"/>
      <c r="G80" s="34">
        <f>IF(OR($A80="",$F80=""),"",IFERROR(INDEX('Parâmetros'!$B$23:$B$122,MATCH($F80,'Parâmetros'!$A$23:$A$122,0)),""))</f>
        <v/>
      </c>
      <c r="H80" s="35">
        <f>IF(OR($A80="",$F80=""),"",IFERROR(INDEX('Parâmetros'!$C$23:$C$122,MATCH($F80,'Parâmetros'!$A$23:$A$122,0)),""))</f>
        <v/>
      </c>
      <c r="I80" s="35">
        <f>IF(OR($A80="",$F80=""),"",IFERROR(INDEX('Parâmetros'!$D$23:$D$122,MATCH($F80,'Parâmetros'!$A$23:$A$122,0)),""))</f>
        <v/>
      </c>
      <c r="J80" s="34">
        <f>IF(OR($A80="",$F80=""),"",IFERROR(INDEX('Parâmetros'!$E$23:$E$122,MATCH($F80,'Parâmetros'!$A$23:$A$122,0)),""))</f>
        <v/>
      </c>
      <c r="K80" s="33" t="n"/>
      <c r="L80" s="33" t="n"/>
      <c r="M80" s="36" t="n"/>
      <c r="N80" s="36" t="n"/>
      <c r="O80" s="37" t="n"/>
      <c r="P80" s="37" t="n"/>
      <c r="Q80" s="37" t="n"/>
      <c r="R80" s="37" t="n"/>
      <c r="S80" s="37" t="n"/>
      <c r="T80" s="38">
        <f>IF($A80="","",SUM($O80:$S80))</f>
        <v/>
      </c>
      <c r="U80" s="37" t="n"/>
      <c r="V80" s="37" t="n"/>
      <c r="W80" s="37" t="n"/>
      <c r="X80" s="38">
        <f>IF($A80="","",SUM($U80:$W80))</f>
        <v/>
      </c>
      <c r="Y80" s="38">
        <f>IF($A80="","",$T80-$X80)</f>
        <v/>
      </c>
      <c r="Z80" s="32" t="n"/>
      <c r="AA80" s="33" t="n"/>
      <c r="AB80" s="31" t="n"/>
      <c r="AC80" s="39" t="n"/>
      <c r="AD80" s="40">
        <f>IFERROR(IF($A80="","",IF($B80="Anulado","Anulado",IF(COUNTIF($A$6:$A$105,$A80)&gt;1,"Recibo repetido",IF(OR($B80="",$C80="",$D80="",$E80="",$F80="",$G80="",$K80="",$L80="",$Z80=""),"Incompleto",IF($L80&lt;$K80,"Verificar período",IF(OR($T80&lt;0,$X80&lt;0,$Y80&lt;0),"Verificar montantes",IF(COUNTIFS($F$6:$F$105,$F80,$C$6:$C$105,$C80,$D$6:$D$105,$D80,$B$6:$B$105,"&lt;&gt;Anulado")&gt;1,"Trabalhador/mês repetido","OK"))))))),"Verificar dados")</f>
        <v/>
      </c>
    </row>
    <row r="81">
      <c r="A81" s="31" t="n"/>
      <c r="B81" s="32" t="n"/>
      <c r="C81" s="32" t="n"/>
      <c r="D81" s="32" t="n"/>
      <c r="E81" s="33" t="n"/>
      <c r="F81" s="31" t="n"/>
      <c r="G81" s="34">
        <f>IF(OR($A81="",$F81=""),"",IFERROR(INDEX('Parâmetros'!$B$23:$B$122,MATCH($F81,'Parâmetros'!$A$23:$A$122,0)),""))</f>
        <v/>
      </c>
      <c r="H81" s="35">
        <f>IF(OR($A81="",$F81=""),"",IFERROR(INDEX('Parâmetros'!$C$23:$C$122,MATCH($F81,'Parâmetros'!$A$23:$A$122,0)),""))</f>
        <v/>
      </c>
      <c r="I81" s="35">
        <f>IF(OR($A81="",$F81=""),"",IFERROR(INDEX('Parâmetros'!$D$23:$D$122,MATCH($F81,'Parâmetros'!$A$23:$A$122,0)),""))</f>
        <v/>
      </c>
      <c r="J81" s="34">
        <f>IF(OR($A81="",$F81=""),"",IFERROR(INDEX('Parâmetros'!$E$23:$E$122,MATCH($F81,'Parâmetros'!$A$23:$A$122,0)),""))</f>
        <v/>
      </c>
      <c r="K81" s="33" t="n"/>
      <c r="L81" s="33" t="n"/>
      <c r="M81" s="36" t="n"/>
      <c r="N81" s="36" t="n"/>
      <c r="O81" s="37" t="n"/>
      <c r="P81" s="37" t="n"/>
      <c r="Q81" s="37" t="n"/>
      <c r="R81" s="37" t="n"/>
      <c r="S81" s="37" t="n"/>
      <c r="T81" s="38">
        <f>IF($A81="","",SUM($O81:$S81))</f>
        <v/>
      </c>
      <c r="U81" s="37" t="n"/>
      <c r="V81" s="37" t="n"/>
      <c r="W81" s="37" t="n"/>
      <c r="X81" s="38">
        <f>IF($A81="","",SUM($U81:$W81))</f>
        <v/>
      </c>
      <c r="Y81" s="38">
        <f>IF($A81="","",$T81-$X81)</f>
        <v/>
      </c>
      <c r="Z81" s="32" t="n"/>
      <c r="AA81" s="33" t="n"/>
      <c r="AB81" s="31" t="n"/>
      <c r="AC81" s="39" t="n"/>
      <c r="AD81" s="40">
        <f>IFERROR(IF($A81="","",IF($B81="Anulado","Anulado",IF(COUNTIF($A$6:$A$105,$A81)&gt;1,"Recibo repetido",IF(OR($B81="",$C81="",$D81="",$E81="",$F81="",$G81="",$K81="",$L81="",$Z81=""),"Incompleto",IF($L81&lt;$K81,"Verificar período",IF(OR($T81&lt;0,$X81&lt;0,$Y81&lt;0),"Verificar montantes",IF(COUNTIFS($F$6:$F$105,$F81,$C$6:$C$105,$C81,$D$6:$D$105,$D81,$B$6:$B$105,"&lt;&gt;Anulado")&gt;1,"Trabalhador/mês repetido","OK"))))))),"Verificar dados")</f>
        <v/>
      </c>
    </row>
    <row r="82">
      <c r="A82" s="31" t="n"/>
      <c r="B82" s="32" t="n"/>
      <c r="C82" s="32" t="n"/>
      <c r="D82" s="32" t="n"/>
      <c r="E82" s="33" t="n"/>
      <c r="F82" s="31" t="n"/>
      <c r="G82" s="34">
        <f>IF(OR($A82="",$F82=""),"",IFERROR(INDEX('Parâmetros'!$B$23:$B$122,MATCH($F82,'Parâmetros'!$A$23:$A$122,0)),""))</f>
        <v/>
      </c>
      <c r="H82" s="35">
        <f>IF(OR($A82="",$F82=""),"",IFERROR(INDEX('Parâmetros'!$C$23:$C$122,MATCH($F82,'Parâmetros'!$A$23:$A$122,0)),""))</f>
        <v/>
      </c>
      <c r="I82" s="35">
        <f>IF(OR($A82="",$F82=""),"",IFERROR(INDEX('Parâmetros'!$D$23:$D$122,MATCH($F82,'Parâmetros'!$A$23:$A$122,0)),""))</f>
        <v/>
      </c>
      <c r="J82" s="34">
        <f>IF(OR($A82="",$F82=""),"",IFERROR(INDEX('Parâmetros'!$E$23:$E$122,MATCH($F82,'Parâmetros'!$A$23:$A$122,0)),""))</f>
        <v/>
      </c>
      <c r="K82" s="33" t="n"/>
      <c r="L82" s="33" t="n"/>
      <c r="M82" s="36" t="n"/>
      <c r="N82" s="36" t="n"/>
      <c r="O82" s="37" t="n"/>
      <c r="P82" s="37" t="n"/>
      <c r="Q82" s="37" t="n"/>
      <c r="R82" s="37" t="n"/>
      <c r="S82" s="37" t="n"/>
      <c r="T82" s="38">
        <f>IF($A82="","",SUM($O82:$S82))</f>
        <v/>
      </c>
      <c r="U82" s="37" t="n"/>
      <c r="V82" s="37" t="n"/>
      <c r="W82" s="37" t="n"/>
      <c r="X82" s="38">
        <f>IF($A82="","",SUM($U82:$W82))</f>
        <v/>
      </c>
      <c r="Y82" s="38">
        <f>IF($A82="","",$T82-$X82)</f>
        <v/>
      </c>
      <c r="Z82" s="32" t="n"/>
      <c r="AA82" s="33" t="n"/>
      <c r="AB82" s="31" t="n"/>
      <c r="AC82" s="39" t="n"/>
      <c r="AD82" s="40">
        <f>IFERROR(IF($A82="","",IF($B82="Anulado","Anulado",IF(COUNTIF($A$6:$A$105,$A82)&gt;1,"Recibo repetido",IF(OR($B82="",$C82="",$D82="",$E82="",$F82="",$G82="",$K82="",$L82="",$Z82=""),"Incompleto",IF($L82&lt;$K82,"Verificar período",IF(OR($T82&lt;0,$X82&lt;0,$Y82&lt;0),"Verificar montantes",IF(COUNTIFS($F$6:$F$105,$F82,$C$6:$C$105,$C82,$D$6:$D$105,$D82,$B$6:$B$105,"&lt;&gt;Anulado")&gt;1,"Trabalhador/mês repetido","OK"))))))),"Verificar dados")</f>
        <v/>
      </c>
    </row>
    <row r="83">
      <c r="A83" s="31" t="n"/>
      <c r="B83" s="32" t="n"/>
      <c r="C83" s="32" t="n"/>
      <c r="D83" s="32" t="n"/>
      <c r="E83" s="33" t="n"/>
      <c r="F83" s="31" t="n"/>
      <c r="G83" s="34">
        <f>IF(OR($A83="",$F83=""),"",IFERROR(INDEX('Parâmetros'!$B$23:$B$122,MATCH($F83,'Parâmetros'!$A$23:$A$122,0)),""))</f>
        <v/>
      </c>
      <c r="H83" s="35">
        <f>IF(OR($A83="",$F83=""),"",IFERROR(INDEX('Parâmetros'!$C$23:$C$122,MATCH($F83,'Parâmetros'!$A$23:$A$122,0)),""))</f>
        <v/>
      </c>
      <c r="I83" s="35">
        <f>IF(OR($A83="",$F83=""),"",IFERROR(INDEX('Parâmetros'!$D$23:$D$122,MATCH($F83,'Parâmetros'!$A$23:$A$122,0)),""))</f>
        <v/>
      </c>
      <c r="J83" s="34">
        <f>IF(OR($A83="",$F83=""),"",IFERROR(INDEX('Parâmetros'!$E$23:$E$122,MATCH($F83,'Parâmetros'!$A$23:$A$122,0)),""))</f>
        <v/>
      </c>
      <c r="K83" s="33" t="n"/>
      <c r="L83" s="33" t="n"/>
      <c r="M83" s="36" t="n"/>
      <c r="N83" s="36" t="n"/>
      <c r="O83" s="37" t="n"/>
      <c r="P83" s="37" t="n"/>
      <c r="Q83" s="37" t="n"/>
      <c r="R83" s="37" t="n"/>
      <c r="S83" s="37" t="n"/>
      <c r="T83" s="38">
        <f>IF($A83="","",SUM($O83:$S83))</f>
        <v/>
      </c>
      <c r="U83" s="37" t="n"/>
      <c r="V83" s="37" t="n"/>
      <c r="W83" s="37" t="n"/>
      <c r="X83" s="38">
        <f>IF($A83="","",SUM($U83:$W83))</f>
        <v/>
      </c>
      <c r="Y83" s="38">
        <f>IF($A83="","",$T83-$X83)</f>
        <v/>
      </c>
      <c r="Z83" s="32" t="n"/>
      <c r="AA83" s="33" t="n"/>
      <c r="AB83" s="31" t="n"/>
      <c r="AC83" s="39" t="n"/>
      <c r="AD83" s="40">
        <f>IFERROR(IF($A83="","",IF($B83="Anulado","Anulado",IF(COUNTIF($A$6:$A$105,$A83)&gt;1,"Recibo repetido",IF(OR($B83="",$C83="",$D83="",$E83="",$F83="",$G83="",$K83="",$L83="",$Z83=""),"Incompleto",IF($L83&lt;$K83,"Verificar período",IF(OR($T83&lt;0,$X83&lt;0,$Y83&lt;0),"Verificar montantes",IF(COUNTIFS($F$6:$F$105,$F83,$C$6:$C$105,$C83,$D$6:$D$105,$D83,$B$6:$B$105,"&lt;&gt;Anulado")&gt;1,"Trabalhador/mês repetido","OK"))))))),"Verificar dados")</f>
        <v/>
      </c>
    </row>
    <row r="84">
      <c r="A84" s="31" t="n"/>
      <c r="B84" s="32" t="n"/>
      <c r="C84" s="32" t="n"/>
      <c r="D84" s="32" t="n"/>
      <c r="E84" s="33" t="n"/>
      <c r="F84" s="31" t="n"/>
      <c r="G84" s="34">
        <f>IF(OR($A84="",$F84=""),"",IFERROR(INDEX('Parâmetros'!$B$23:$B$122,MATCH($F84,'Parâmetros'!$A$23:$A$122,0)),""))</f>
        <v/>
      </c>
      <c r="H84" s="35">
        <f>IF(OR($A84="",$F84=""),"",IFERROR(INDEX('Parâmetros'!$C$23:$C$122,MATCH($F84,'Parâmetros'!$A$23:$A$122,0)),""))</f>
        <v/>
      </c>
      <c r="I84" s="35">
        <f>IF(OR($A84="",$F84=""),"",IFERROR(INDEX('Parâmetros'!$D$23:$D$122,MATCH($F84,'Parâmetros'!$A$23:$A$122,0)),""))</f>
        <v/>
      </c>
      <c r="J84" s="34">
        <f>IF(OR($A84="",$F84=""),"",IFERROR(INDEX('Parâmetros'!$E$23:$E$122,MATCH($F84,'Parâmetros'!$A$23:$A$122,0)),""))</f>
        <v/>
      </c>
      <c r="K84" s="33" t="n"/>
      <c r="L84" s="33" t="n"/>
      <c r="M84" s="36" t="n"/>
      <c r="N84" s="36" t="n"/>
      <c r="O84" s="37" t="n"/>
      <c r="P84" s="37" t="n"/>
      <c r="Q84" s="37" t="n"/>
      <c r="R84" s="37" t="n"/>
      <c r="S84" s="37" t="n"/>
      <c r="T84" s="38">
        <f>IF($A84="","",SUM($O84:$S84))</f>
        <v/>
      </c>
      <c r="U84" s="37" t="n"/>
      <c r="V84" s="37" t="n"/>
      <c r="W84" s="37" t="n"/>
      <c r="X84" s="38">
        <f>IF($A84="","",SUM($U84:$W84))</f>
        <v/>
      </c>
      <c r="Y84" s="38">
        <f>IF($A84="","",$T84-$X84)</f>
        <v/>
      </c>
      <c r="Z84" s="32" t="n"/>
      <c r="AA84" s="33" t="n"/>
      <c r="AB84" s="31" t="n"/>
      <c r="AC84" s="39" t="n"/>
      <c r="AD84" s="40">
        <f>IFERROR(IF($A84="","",IF($B84="Anulado","Anulado",IF(COUNTIF($A$6:$A$105,$A84)&gt;1,"Recibo repetido",IF(OR($B84="",$C84="",$D84="",$E84="",$F84="",$G84="",$K84="",$L84="",$Z84=""),"Incompleto",IF($L84&lt;$K84,"Verificar período",IF(OR($T84&lt;0,$X84&lt;0,$Y84&lt;0),"Verificar montantes",IF(COUNTIFS($F$6:$F$105,$F84,$C$6:$C$105,$C84,$D$6:$D$105,$D84,$B$6:$B$105,"&lt;&gt;Anulado")&gt;1,"Trabalhador/mês repetido","OK"))))))),"Verificar dados")</f>
        <v/>
      </c>
    </row>
    <row r="85">
      <c r="A85" s="31" t="n"/>
      <c r="B85" s="32" t="n"/>
      <c r="C85" s="32" t="n"/>
      <c r="D85" s="32" t="n"/>
      <c r="E85" s="33" t="n"/>
      <c r="F85" s="31" t="n"/>
      <c r="G85" s="34">
        <f>IF(OR($A85="",$F85=""),"",IFERROR(INDEX('Parâmetros'!$B$23:$B$122,MATCH($F85,'Parâmetros'!$A$23:$A$122,0)),""))</f>
        <v/>
      </c>
      <c r="H85" s="35">
        <f>IF(OR($A85="",$F85=""),"",IFERROR(INDEX('Parâmetros'!$C$23:$C$122,MATCH($F85,'Parâmetros'!$A$23:$A$122,0)),""))</f>
        <v/>
      </c>
      <c r="I85" s="35">
        <f>IF(OR($A85="",$F85=""),"",IFERROR(INDEX('Parâmetros'!$D$23:$D$122,MATCH($F85,'Parâmetros'!$A$23:$A$122,0)),""))</f>
        <v/>
      </c>
      <c r="J85" s="34">
        <f>IF(OR($A85="",$F85=""),"",IFERROR(INDEX('Parâmetros'!$E$23:$E$122,MATCH($F85,'Parâmetros'!$A$23:$A$122,0)),""))</f>
        <v/>
      </c>
      <c r="K85" s="33" t="n"/>
      <c r="L85" s="33" t="n"/>
      <c r="M85" s="36" t="n"/>
      <c r="N85" s="36" t="n"/>
      <c r="O85" s="37" t="n"/>
      <c r="P85" s="37" t="n"/>
      <c r="Q85" s="37" t="n"/>
      <c r="R85" s="37" t="n"/>
      <c r="S85" s="37" t="n"/>
      <c r="T85" s="38">
        <f>IF($A85="","",SUM($O85:$S85))</f>
        <v/>
      </c>
      <c r="U85" s="37" t="n"/>
      <c r="V85" s="37" t="n"/>
      <c r="W85" s="37" t="n"/>
      <c r="X85" s="38">
        <f>IF($A85="","",SUM($U85:$W85))</f>
        <v/>
      </c>
      <c r="Y85" s="38">
        <f>IF($A85="","",$T85-$X85)</f>
        <v/>
      </c>
      <c r="Z85" s="32" t="n"/>
      <c r="AA85" s="33" t="n"/>
      <c r="AB85" s="31" t="n"/>
      <c r="AC85" s="39" t="n"/>
      <c r="AD85" s="40">
        <f>IFERROR(IF($A85="","",IF($B85="Anulado","Anulado",IF(COUNTIF($A$6:$A$105,$A85)&gt;1,"Recibo repetido",IF(OR($B85="",$C85="",$D85="",$E85="",$F85="",$G85="",$K85="",$L85="",$Z85=""),"Incompleto",IF($L85&lt;$K85,"Verificar período",IF(OR($T85&lt;0,$X85&lt;0,$Y85&lt;0),"Verificar montantes",IF(COUNTIFS($F$6:$F$105,$F85,$C$6:$C$105,$C85,$D$6:$D$105,$D85,$B$6:$B$105,"&lt;&gt;Anulado")&gt;1,"Trabalhador/mês repetido","OK"))))))),"Verificar dados")</f>
        <v/>
      </c>
    </row>
    <row r="86">
      <c r="A86" s="31" t="n"/>
      <c r="B86" s="32" t="n"/>
      <c r="C86" s="32" t="n"/>
      <c r="D86" s="32" t="n"/>
      <c r="E86" s="33" t="n"/>
      <c r="F86" s="31" t="n"/>
      <c r="G86" s="34">
        <f>IF(OR($A86="",$F86=""),"",IFERROR(INDEX('Parâmetros'!$B$23:$B$122,MATCH($F86,'Parâmetros'!$A$23:$A$122,0)),""))</f>
        <v/>
      </c>
      <c r="H86" s="35">
        <f>IF(OR($A86="",$F86=""),"",IFERROR(INDEX('Parâmetros'!$C$23:$C$122,MATCH($F86,'Parâmetros'!$A$23:$A$122,0)),""))</f>
        <v/>
      </c>
      <c r="I86" s="35">
        <f>IF(OR($A86="",$F86=""),"",IFERROR(INDEX('Parâmetros'!$D$23:$D$122,MATCH($F86,'Parâmetros'!$A$23:$A$122,0)),""))</f>
        <v/>
      </c>
      <c r="J86" s="34">
        <f>IF(OR($A86="",$F86=""),"",IFERROR(INDEX('Parâmetros'!$E$23:$E$122,MATCH($F86,'Parâmetros'!$A$23:$A$122,0)),""))</f>
        <v/>
      </c>
      <c r="K86" s="33" t="n"/>
      <c r="L86" s="33" t="n"/>
      <c r="M86" s="36" t="n"/>
      <c r="N86" s="36" t="n"/>
      <c r="O86" s="37" t="n"/>
      <c r="P86" s="37" t="n"/>
      <c r="Q86" s="37" t="n"/>
      <c r="R86" s="37" t="n"/>
      <c r="S86" s="37" t="n"/>
      <c r="T86" s="38">
        <f>IF($A86="","",SUM($O86:$S86))</f>
        <v/>
      </c>
      <c r="U86" s="37" t="n"/>
      <c r="V86" s="37" t="n"/>
      <c r="W86" s="37" t="n"/>
      <c r="X86" s="38">
        <f>IF($A86="","",SUM($U86:$W86))</f>
        <v/>
      </c>
      <c r="Y86" s="38">
        <f>IF($A86="","",$T86-$X86)</f>
        <v/>
      </c>
      <c r="Z86" s="32" t="n"/>
      <c r="AA86" s="33" t="n"/>
      <c r="AB86" s="31" t="n"/>
      <c r="AC86" s="39" t="n"/>
      <c r="AD86" s="40">
        <f>IFERROR(IF($A86="","",IF($B86="Anulado","Anulado",IF(COUNTIF($A$6:$A$105,$A86)&gt;1,"Recibo repetido",IF(OR($B86="",$C86="",$D86="",$E86="",$F86="",$G86="",$K86="",$L86="",$Z86=""),"Incompleto",IF($L86&lt;$K86,"Verificar período",IF(OR($T86&lt;0,$X86&lt;0,$Y86&lt;0),"Verificar montantes",IF(COUNTIFS($F$6:$F$105,$F86,$C$6:$C$105,$C86,$D$6:$D$105,$D86,$B$6:$B$105,"&lt;&gt;Anulado")&gt;1,"Trabalhador/mês repetido","OK"))))))),"Verificar dados")</f>
        <v/>
      </c>
    </row>
    <row r="87">
      <c r="A87" s="31" t="n"/>
      <c r="B87" s="32" t="n"/>
      <c r="C87" s="32" t="n"/>
      <c r="D87" s="32" t="n"/>
      <c r="E87" s="33" t="n"/>
      <c r="F87" s="31" t="n"/>
      <c r="G87" s="34">
        <f>IF(OR($A87="",$F87=""),"",IFERROR(INDEX('Parâmetros'!$B$23:$B$122,MATCH($F87,'Parâmetros'!$A$23:$A$122,0)),""))</f>
        <v/>
      </c>
      <c r="H87" s="35">
        <f>IF(OR($A87="",$F87=""),"",IFERROR(INDEX('Parâmetros'!$C$23:$C$122,MATCH($F87,'Parâmetros'!$A$23:$A$122,0)),""))</f>
        <v/>
      </c>
      <c r="I87" s="35">
        <f>IF(OR($A87="",$F87=""),"",IFERROR(INDEX('Parâmetros'!$D$23:$D$122,MATCH($F87,'Parâmetros'!$A$23:$A$122,0)),""))</f>
        <v/>
      </c>
      <c r="J87" s="34">
        <f>IF(OR($A87="",$F87=""),"",IFERROR(INDEX('Parâmetros'!$E$23:$E$122,MATCH($F87,'Parâmetros'!$A$23:$A$122,0)),""))</f>
        <v/>
      </c>
      <c r="K87" s="33" t="n"/>
      <c r="L87" s="33" t="n"/>
      <c r="M87" s="36" t="n"/>
      <c r="N87" s="36" t="n"/>
      <c r="O87" s="37" t="n"/>
      <c r="P87" s="37" t="n"/>
      <c r="Q87" s="37" t="n"/>
      <c r="R87" s="37" t="n"/>
      <c r="S87" s="37" t="n"/>
      <c r="T87" s="38">
        <f>IF($A87="","",SUM($O87:$S87))</f>
        <v/>
      </c>
      <c r="U87" s="37" t="n"/>
      <c r="V87" s="37" t="n"/>
      <c r="W87" s="37" t="n"/>
      <c r="X87" s="38">
        <f>IF($A87="","",SUM($U87:$W87))</f>
        <v/>
      </c>
      <c r="Y87" s="38">
        <f>IF($A87="","",$T87-$X87)</f>
        <v/>
      </c>
      <c r="Z87" s="32" t="n"/>
      <c r="AA87" s="33" t="n"/>
      <c r="AB87" s="31" t="n"/>
      <c r="AC87" s="39" t="n"/>
      <c r="AD87" s="40">
        <f>IFERROR(IF($A87="","",IF($B87="Anulado","Anulado",IF(COUNTIF($A$6:$A$105,$A87)&gt;1,"Recibo repetido",IF(OR($B87="",$C87="",$D87="",$E87="",$F87="",$G87="",$K87="",$L87="",$Z87=""),"Incompleto",IF($L87&lt;$K87,"Verificar período",IF(OR($T87&lt;0,$X87&lt;0,$Y87&lt;0),"Verificar montantes",IF(COUNTIFS($F$6:$F$105,$F87,$C$6:$C$105,$C87,$D$6:$D$105,$D87,$B$6:$B$105,"&lt;&gt;Anulado")&gt;1,"Trabalhador/mês repetido","OK"))))))),"Verificar dados")</f>
        <v/>
      </c>
    </row>
    <row r="88">
      <c r="A88" s="31" t="n"/>
      <c r="B88" s="32" t="n"/>
      <c r="C88" s="32" t="n"/>
      <c r="D88" s="32" t="n"/>
      <c r="E88" s="33" t="n"/>
      <c r="F88" s="31" t="n"/>
      <c r="G88" s="34">
        <f>IF(OR($A88="",$F88=""),"",IFERROR(INDEX('Parâmetros'!$B$23:$B$122,MATCH($F88,'Parâmetros'!$A$23:$A$122,0)),""))</f>
        <v/>
      </c>
      <c r="H88" s="35">
        <f>IF(OR($A88="",$F88=""),"",IFERROR(INDEX('Parâmetros'!$C$23:$C$122,MATCH($F88,'Parâmetros'!$A$23:$A$122,0)),""))</f>
        <v/>
      </c>
      <c r="I88" s="35">
        <f>IF(OR($A88="",$F88=""),"",IFERROR(INDEX('Parâmetros'!$D$23:$D$122,MATCH($F88,'Parâmetros'!$A$23:$A$122,0)),""))</f>
        <v/>
      </c>
      <c r="J88" s="34">
        <f>IF(OR($A88="",$F88=""),"",IFERROR(INDEX('Parâmetros'!$E$23:$E$122,MATCH($F88,'Parâmetros'!$A$23:$A$122,0)),""))</f>
        <v/>
      </c>
      <c r="K88" s="33" t="n"/>
      <c r="L88" s="33" t="n"/>
      <c r="M88" s="36" t="n"/>
      <c r="N88" s="36" t="n"/>
      <c r="O88" s="37" t="n"/>
      <c r="P88" s="37" t="n"/>
      <c r="Q88" s="37" t="n"/>
      <c r="R88" s="37" t="n"/>
      <c r="S88" s="37" t="n"/>
      <c r="T88" s="38">
        <f>IF($A88="","",SUM($O88:$S88))</f>
        <v/>
      </c>
      <c r="U88" s="37" t="n"/>
      <c r="V88" s="37" t="n"/>
      <c r="W88" s="37" t="n"/>
      <c r="X88" s="38">
        <f>IF($A88="","",SUM($U88:$W88))</f>
        <v/>
      </c>
      <c r="Y88" s="38">
        <f>IF($A88="","",$T88-$X88)</f>
        <v/>
      </c>
      <c r="Z88" s="32" t="n"/>
      <c r="AA88" s="33" t="n"/>
      <c r="AB88" s="31" t="n"/>
      <c r="AC88" s="39" t="n"/>
      <c r="AD88" s="40">
        <f>IFERROR(IF($A88="","",IF($B88="Anulado","Anulado",IF(COUNTIF($A$6:$A$105,$A88)&gt;1,"Recibo repetido",IF(OR($B88="",$C88="",$D88="",$E88="",$F88="",$G88="",$K88="",$L88="",$Z88=""),"Incompleto",IF($L88&lt;$K88,"Verificar período",IF(OR($T88&lt;0,$X88&lt;0,$Y88&lt;0),"Verificar montantes",IF(COUNTIFS($F$6:$F$105,$F88,$C$6:$C$105,$C88,$D$6:$D$105,$D88,$B$6:$B$105,"&lt;&gt;Anulado")&gt;1,"Trabalhador/mês repetido","OK"))))))),"Verificar dados")</f>
        <v/>
      </c>
    </row>
    <row r="89">
      <c r="A89" s="31" t="n"/>
      <c r="B89" s="32" t="n"/>
      <c r="C89" s="32" t="n"/>
      <c r="D89" s="32" t="n"/>
      <c r="E89" s="33" t="n"/>
      <c r="F89" s="31" t="n"/>
      <c r="G89" s="34">
        <f>IF(OR($A89="",$F89=""),"",IFERROR(INDEX('Parâmetros'!$B$23:$B$122,MATCH($F89,'Parâmetros'!$A$23:$A$122,0)),""))</f>
        <v/>
      </c>
      <c r="H89" s="35">
        <f>IF(OR($A89="",$F89=""),"",IFERROR(INDEX('Parâmetros'!$C$23:$C$122,MATCH($F89,'Parâmetros'!$A$23:$A$122,0)),""))</f>
        <v/>
      </c>
      <c r="I89" s="35">
        <f>IF(OR($A89="",$F89=""),"",IFERROR(INDEX('Parâmetros'!$D$23:$D$122,MATCH($F89,'Parâmetros'!$A$23:$A$122,0)),""))</f>
        <v/>
      </c>
      <c r="J89" s="34">
        <f>IF(OR($A89="",$F89=""),"",IFERROR(INDEX('Parâmetros'!$E$23:$E$122,MATCH($F89,'Parâmetros'!$A$23:$A$122,0)),""))</f>
        <v/>
      </c>
      <c r="K89" s="33" t="n"/>
      <c r="L89" s="33" t="n"/>
      <c r="M89" s="36" t="n"/>
      <c r="N89" s="36" t="n"/>
      <c r="O89" s="37" t="n"/>
      <c r="P89" s="37" t="n"/>
      <c r="Q89" s="37" t="n"/>
      <c r="R89" s="37" t="n"/>
      <c r="S89" s="37" t="n"/>
      <c r="T89" s="38">
        <f>IF($A89="","",SUM($O89:$S89))</f>
        <v/>
      </c>
      <c r="U89" s="37" t="n"/>
      <c r="V89" s="37" t="n"/>
      <c r="W89" s="37" t="n"/>
      <c r="X89" s="38">
        <f>IF($A89="","",SUM($U89:$W89))</f>
        <v/>
      </c>
      <c r="Y89" s="38">
        <f>IF($A89="","",$T89-$X89)</f>
        <v/>
      </c>
      <c r="Z89" s="32" t="n"/>
      <c r="AA89" s="33" t="n"/>
      <c r="AB89" s="31" t="n"/>
      <c r="AC89" s="39" t="n"/>
      <c r="AD89" s="40">
        <f>IFERROR(IF($A89="","",IF($B89="Anulado","Anulado",IF(COUNTIF($A$6:$A$105,$A89)&gt;1,"Recibo repetido",IF(OR($B89="",$C89="",$D89="",$E89="",$F89="",$G89="",$K89="",$L89="",$Z89=""),"Incompleto",IF($L89&lt;$K89,"Verificar período",IF(OR($T89&lt;0,$X89&lt;0,$Y89&lt;0),"Verificar montantes",IF(COUNTIFS($F$6:$F$105,$F89,$C$6:$C$105,$C89,$D$6:$D$105,$D89,$B$6:$B$105,"&lt;&gt;Anulado")&gt;1,"Trabalhador/mês repetido","OK"))))))),"Verificar dados")</f>
        <v/>
      </c>
    </row>
    <row r="90">
      <c r="A90" s="31" t="n"/>
      <c r="B90" s="32" t="n"/>
      <c r="C90" s="32" t="n"/>
      <c r="D90" s="32" t="n"/>
      <c r="E90" s="33" t="n"/>
      <c r="F90" s="31" t="n"/>
      <c r="G90" s="34">
        <f>IF(OR($A90="",$F90=""),"",IFERROR(INDEX('Parâmetros'!$B$23:$B$122,MATCH($F90,'Parâmetros'!$A$23:$A$122,0)),""))</f>
        <v/>
      </c>
      <c r="H90" s="35">
        <f>IF(OR($A90="",$F90=""),"",IFERROR(INDEX('Parâmetros'!$C$23:$C$122,MATCH($F90,'Parâmetros'!$A$23:$A$122,0)),""))</f>
        <v/>
      </c>
      <c r="I90" s="35">
        <f>IF(OR($A90="",$F90=""),"",IFERROR(INDEX('Parâmetros'!$D$23:$D$122,MATCH($F90,'Parâmetros'!$A$23:$A$122,0)),""))</f>
        <v/>
      </c>
      <c r="J90" s="34">
        <f>IF(OR($A90="",$F90=""),"",IFERROR(INDEX('Parâmetros'!$E$23:$E$122,MATCH($F90,'Parâmetros'!$A$23:$A$122,0)),""))</f>
        <v/>
      </c>
      <c r="K90" s="33" t="n"/>
      <c r="L90" s="33" t="n"/>
      <c r="M90" s="36" t="n"/>
      <c r="N90" s="36" t="n"/>
      <c r="O90" s="37" t="n"/>
      <c r="P90" s="37" t="n"/>
      <c r="Q90" s="37" t="n"/>
      <c r="R90" s="37" t="n"/>
      <c r="S90" s="37" t="n"/>
      <c r="T90" s="38">
        <f>IF($A90="","",SUM($O90:$S90))</f>
        <v/>
      </c>
      <c r="U90" s="37" t="n"/>
      <c r="V90" s="37" t="n"/>
      <c r="W90" s="37" t="n"/>
      <c r="X90" s="38">
        <f>IF($A90="","",SUM($U90:$W90))</f>
        <v/>
      </c>
      <c r="Y90" s="38">
        <f>IF($A90="","",$T90-$X90)</f>
        <v/>
      </c>
      <c r="Z90" s="32" t="n"/>
      <c r="AA90" s="33" t="n"/>
      <c r="AB90" s="31" t="n"/>
      <c r="AC90" s="39" t="n"/>
      <c r="AD90" s="40">
        <f>IFERROR(IF($A90="","",IF($B90="Anulado","Anulado",IF(COUNTIF($A$6:$A$105,$A90)&gt;1,"Recibo repetido",IF(OR($B90="",$C90="",$D90="",$E90="",$F90="",$G90="",$K90="",$L90="",$Z90=""),"Incompleto",IF($L90&lt;$K90,"Verificar período",IF(OR($T90&lt;0,$X90&lt;0,$Y90&lt;0),"Verificar montantes",IF(COUNTIFS($F$6:$F$105,$F90,$C$6:$C$105,$C90,$D$6:$D$105,$D90,$B$6:$B$105,"&lt;&gt;Anulado")&gt;1,"Trabalhador/mês repetido","OK"))))))),"Verificar dados")</f>
        <v/>
      </c>
    </row>
    <row r="91">
      <c r="A91" s="31" t="n"/>
      <c r="B91" s="32" t="n"/>
      <c r="C91" s="32" t="n"/>
      <c r="D91" s="32" t="n"/>
      <c r="E91" s="33" t="n"/>
      <c r="F91" s="31" t="n"/>
      <c r="G91" s="34">
        <f>IF(OR($A91="",$F91=""),"",IFERROR(INDEX('Parâmetros'!$B$23:$B$122,MATCH($F91,'Parâmetros'!$A$23:$A$122,0)),""))</f>
        <v/>
      </c>
      <c r="H91" s="35">
        <f>IF(OR($A91="",$F91=""),"",IFERROR(INDEX('Parâmetros'!$C$23:$C$122,MATCH($F91,'Parâmetros'!$A$23:$A$122,0)),""))</f>
        <v/>
      </c>
      <c r="I91" s="35">
        <f>IF(OR($A91="",$F91=""),"",IFERROR(INDEX('Parâmetros'!$D$23:$D$122,MATCH($F91,'Parâmetros'!$A$23:$A$122,0)),""))</f>
        <v/>
      </c>
      <c r="J91" s="34">
        <f>IF(OR($A91="",$F91=""),"",IFERROR(INDEX('Parâmetros'!$E$23:$E$122,MATCH($F91,'Parâmetros'!$A$23:$A$122,0)),""))</f>
        <v/>
      </c>
      <c r="K91" s="33" t="n"/>
      <c r="L91" s="33" t="n"/>
      <c r="M91" s="36" t="n"/>
      <c r="N91" s="36" t="n"/>
      <c r="O91" s="37" t="n"/>
      <c r="P91" s="37" t="n"/>
      <c r="Q91" s="37" t="n"/>
      <c r="R91" s="37" t="n"/>
      <c r="S91" s="37" t="n"/>
      <c r="T91" s="38">
        <f>IF($A91="","",SUM($O91:$S91))</f>
        <v/>
      </c>
      <c r="U91" s="37" t="n"/>
      <c r="V91" s="37" t="n"/>
      <c r="W91" s="37" t="n"/>
      <c r="X91" s="38">
        <f>IF($A91="","",SUM($U91:$W91))</f>
        <v/>
      </c>
      <c r="Y91" s="38">
        <f>IF($A91="","",$T91-$X91)</f>
        <v/>
      </c>
      <c r="Z91" s="32" t="n"/>
      <c r="AA91" s="33" t="n"/>
      <c r="AB91" s="31" t="n"/>
      <c r="AC91" s="39" t="n"/>
      <c r="AD91" s="40">
        <f>IFERROR(IF($A91="","",IF($B91="Anulado","Anulado",IF(COUNTIF($A$6:$A$105,$A91)&gt;1,"Recibo repetido",IF(OR($B91="",$C91="",$D91="",$E91="",$F91="",$G91="",$K91="",$L91="",$Z91=""),"Incompleto",IF($L91&lt;$K91,"Verificar período",IF(OR($T91&lt;0,$X91&lt;0,$Y91&lt;0),"Verificar montantes",IF(COUNTIFS($F$6:$F$105,$F91,$C$6:$C$105,$C91,$D$6:$D$105,$D91,$B$6:$B$105,"&lt;&gt;Anulado")&gt;1,"Trabalhador/mês repetido","OK"))))))),"Verificar dados")</f>
        <v/>
      </c>
    </row>
    <row r="92">
      <c r="A92" s="31" t="n"/>
      <c r="B92" s="32" t="n"/>
      <c r="C92" s="32" t="n"/>
      <c r="D92" s="32" t="n"/>
      <c r="E92" s="33" t="n"/>
      <c r="F92" s="31" t="n"/>
      <c r="G92" s="34">
        <f>IF(OR($A92="",$F92=""),"",IFERROR(INDEX('Parâmetros'!$B$23:$B$122,MATCH($F92,'Parâmetros'!$A$23:$A$122,0)),""))</f>
        <v/>
      </c>
      <c r="H92" s="35">
        <f>IF(OR($A92="",$F92=""),"",IFERROR(INDEX('Parâmetros'!$C$23:$C$122,MATCH($F92,'Parâmetros'!$A$23:$A$122,0)),""))</f>
        <v/>
      </c>
      <c r="I92" s="35">
        <f>IF(OR($A92="",$F92=""),"",IFERROR(INDEX('Parâmetros'!$D$23:$D$122,MATCH($F92,'Parâmetros'!$A$23:$A$122,0)),""))</f>
        <v/>
      </c>
      <c r="J92" s="34">
        <f>IF(OR($A92="",$F92=""),"",IFERROR(INDEX('Parâmetros'!$E$23:$E$122,MATCH($F92,'Parâmetros'!$A$23:$A$122,0)),""))</f>
        <v/>
      </c>
      <c r="K92" s="33" t="n"/>
      <c r="L92" s="33" t="n"/>
      <c r="M92" s="36" t="n"/>
      <c r="N92" s="36" t="n"/>
      <c r="O92" s="37" t="n"/>
      <c r="P92" s="37" t="n"/>
      <c r="Q92" s="37" t="n"/>
      <c r="R92" s="37" t="n"/>
      <c r="S92" s="37" t="n"/>
      <c r="T92" s="38">
        <f>IF($A92="","",SUM($O92:$S92))</f>
        <v/>
      </c>
      <c r="U92" s="37" t="n"/>
      <c r="V92" s="37" t="n"/>
      <c r="W92" s="37" t="n"/>
      <c r="X92" s="38">
        <f>IF($A92="","",SUM($U92:$W92))</f>
        <v/>
      </c>
      <c r="Y92" s="38">
        <f>IF($A92="","",$T92-$X92)</f>
        <v/>
      </c>
      <c r="Z92" s="32" t="n"/>
      <c r="AA92" s="33" t="n"/>
      <c r="AB92" s="31" t="n"/>
      <c r="AC92" s="39" t="n"/>
      <c r="AD92" s="40">
        <f>IFERROR(IF($A92="","",IF($B92="Anulado","Anulado",IF(COUNTIF($A$6:$A$105,$A92)&gt;1,"Recibo repetido",IF(OR($B92="",$C92="",$D92="",$E92="",$F92="",$G92="",$K92="",$L92="",$Z92=""),"Incompleto",IF($L92&lt;$K92,"Verificar período",IF(OR($T92&lt;0,$X92&lt;0,$Y92&lt;0),"Verificar montantes",IF(COUNTIFS($F$6:$F$105,$F92,$C$6:$C$105,$C92,$D$6:$D$105,$D92,$B$6:$B$105,"&lt;&gt;Anulado")&gt;1,"Trabalhador/mês repetido","OK"))))))),"Verificar dados")</f>
        <v/>
      </c>
    </row>
    <row r="93">
      <c r="A93" s="31" t="n"/>
      <c r="B93" s="32" t="n"/>
      <c r="C93" s="32" t="n"/>
      <c r="D93" s="32" t="n"/>
      <c r="E93" s="33" t="n"/>
      <c r="F93" s="31" t="n"/>
      <c r="G93" s="34">
        <f>IF(OR($A93="",$F93=""),"",IFERROR(INDEX('Parâmetros'!$B$23:$B$122,MATCH($F93,'Parâmetros'!$A$23:$A$122,0)),""))</f>
        <v/>
      </c>
      <c r="H93" s="35">
        <f>IF(OR($A93="",$F93=""),"",IFERROR(INDEX('Parâmetros'!$C$23:$C$122,MATCH($F93,'Parâmetros'!$A$23:$A$122,0)),""))</f>
        <v/>
      </c>
      <c r="I93" s="35">
        <f>IF(OR($A93="",$F93=""),"",IFERROR(INDEX('Parâmetros'!$D$23:$D$122,MATCH($F93,'Parâmetros'!$A$23:$A$122,0)),""))</f>
        <v/>
      </c>
      <c r="J93" s="34">
        <f>IF(OR($A93="",$F93=""),"",IFERROR(INDEX('Parâmetros'!$E$23:$E$122,MATCH($F93,'Parâmetros'!$A$23:$A$122,0)),""))</f>
        <v/>
      </c>
      <c r="K93" s="33" t="n"/>
      <c r="L93" s="33" t="n"/>
      <c r="M93" s="36" t="n"/>
      <c r="N93" s="36" t="n"/>
      <c r="O93" s="37" t="n"/>
      <c r="P93" s="37" t="n"/>
      <c r="Q93" s="37" t="n"/>
      <c r="R93" s="37" t="n"/>
      <c r="S93" s="37" t="n"/>
      <c r="T93" s="38">
        <f>IF($A93="","",SUM($O93:$S93))</f>
        <v/>
      </c>
      <c r="U93" s="37" t="n"/>
      <c r="V93" s="37" t="n"/>
      <c r="W93" s="37" t="n"/>
      <c r="X93" s="38">
        <f>IF($A93="","",SUM($U93:$W93))</f>
        <v/>
      </c>
      <c r="Y93" s="38">
        <f>IF($A93="","",$T93-$X93)</f>
        <v/>
      </c>
      <c r="Z93" s="32" t="n"/>
      <c r="AA93" s="33" t="n"/>
      <c r="AB93" s="31" t="n"/>
      <c r="AC93" s="39" t="n"/>
      <c r="AD93" s="40">
        <f>IFERROR(IF($A93="","",IF($B93="Anulado","Anulado",IF(COUNTIF($A$6:$A$105,$A93)&gt;1,"Recibo repetido",IF(OR($B93="",$C93="",$D93="",$E93="",$F93="",$G93="",$K93="",$L93="",$Z93=""),"Incompleto",IF($L93&lt;$K93,"Verificar período",IF(OR($T93&lt;0,$X93&lt;0,$Y93&lt;0),"Verificar montantes",IF(COUNTIFS($F$6:$F$105,$F93,$C$6:$C$105,$C93,$D$6:$D$105,$D93,$B$6:$B$105,"&lt;&gt;Anulado")&gt;1,"Trabalhador/mês repetido","OK"))))))),"Verificar dados")</f>
        <v/>
      </c>
    </row>
    <row r="94">
      <c r="A94" s="31" t="n"/>
      <c r="B94" s="32" t="n"/>
      <c r="C94" s="32" t="n"/>
      <c r="D94" s="32" t="n"/>
      <c r="E94" s="33" t="n"/>
      <c r="F94" s="31" t="n"/>
      <c r="G94" s="34">
        <f>IF(OR($A94="",$F94=""),"",IFERROR(INDEX('Parâmetros'!$B$23:$B$122,MATCH($F94,'Parâmetros'!$A$23:$A$122,0)),""))</f>
        <v/>
      </c>
      <c r="H94" s="35">
        <f>IF(OR($A94="",$F94=""),"",IFERROR(INDEX('Parâmetros'!$C$23:$C$122,MATCH($F94,'Parâmetros'!$A$23:$A$122,0)),""))</f>
        <v/>
      </c>
      <c r="I94" s="35">
        <f>IF(OR($A94="",$F94=""),"",IFERROR(INDEX('Parâmetros'!$D$23:$D$122,MATCH($F94,'Parâmetros'!$A$23:$A$122,0)),""))</f>
        <v/>
      </c>
      <c r="J94" s="34">
        <f>IF(OR($A94="",$F94=""),"",IFERROR(INDEX('Parâmetros'!$E$23:$E$122,MATCH($F94,'Parâmetros'!$A$23:$A$122,0)),""))</f>
        <v/>
      </c>
      <c r="K94" s="33" t="n"/>
      <c r="L94" s="33" t="n"/>
      <c r="M94" s="36" t="n"/>
      <c r="N94" s="36" t="n"/>
      <c r="O94" s="37" t="n"/>
      <c r="P94" s="37" t="n"/>
      <c r="Q94" s="37" t="n"/>
      <c r="R94" s="37" t="n"/>
      <c r="S94" s="37" t="n"/>
      <c r="T94" s="38">
        <f>IF($A94="","",SUM($O94:$S94))</f>
        <v/>
      </c>
      <c r="U94" s="37" t="n"/>
      <c r="V94" s="37" t="n"/>
      <c r="W94" s="37" t="n"/>
      <c r="X94" s="38">
        <f>IF($A94="","",SUM($U94:$W94))</f>
        <v/>
      </c>
      <c r="Y94" s="38">
        <f>IF($A94="","",$T94-$X94)</f>
        <v/>
      </c>
      <c r="Z94" s="32" t="n"/>
      <c r="AA94" s="33" t="n"/>
      <c r="AB94" s="31" t="n"/>
      <c r="AC94" s="39" t="n"/>
      <c r="AD94" s="40">
        <f>IFERROR(IF($A94="","",IF($B94="Anulado","Anulado",IF(COUNTIF($A$6:$A$105,$A94)&gt;1,"Recibo repetido",IF(OR($B94="",$C94="",$D94="",$E94="",$F94="",$G94="",$K94="",$L94="",$Z94=""),"Incompleto",IF($L94&lt;$K94,"Verificar período",IF(OR($T94&lt;0,$X94&lt;0,$Y94&lt;0),"Verificar montantes",IF(COUNTIFS($F$6:$F$105,$F94,$C$6:$C$105,$C94,$D$6:$D$105,$D94,$B$6:$B$105,"&lt;&gt;Anulado")&gt;1,"Trabalhador/mês repetido","OK"))))))),"Verificar dados")</f>
        <v/>
      </c>
    </row>
    <row r="95">
      <c r="A95" s="31" t="n"/>
      <c r="B95" s="32" t="n"/>
      <c r="C95" s="32" t="n"/>
      <c r="D95" s="32" t="n"/>
      <c r="E95" s="33" t="n"/>
      <c r="F95" s="31" t="n"/>
      <c r="G95" s="34">
        <f>IF(OR($A95="",$F95=""),"",IFERROR(INDEX('Parâmetros'!$B$23:$B$122,MATCH($F95,'Parâmetros'!$A$23:$A$122,0)),""))</f>
        <v/>
      </c>
      <c r="H95" s="35">
        <f>IF(OR($A95="",$F95=""),"",IFERROR(INDEX('Parâmetros'!$C$23:$C$122,MATCH($F95,'Parâmetros'!$A$23:$A$122,0)),""))</f>
        <v/>
      </c>
      <c r="I95" s="35">
        <f>IF(OR($A95="",$F95=""),"",IFERROR(INDEX('Parâmetros'!$D$23:$D$122,MATCH($F95,'Parâmetros'!$A$23:$A$122,0)),""))</f>
        <v/>
      </c>
      <c r="J95" s="34">
        <f>IF(OR($A95="",$F95=""),"",IFERROR(INDEX('Parâmetros'!$E$23:$E$122,MATCH($F95,'Parâmetros'!$A$23:$A$122,0)),""))</f>
        <v/>
      </c>
      <c r="K95" s="33" t="n"/>
      <c r="L95" s="33" t="n"/>
      <c r="M95" s="36" t="n"/>
      <c r="N95" s="36" t="n"/>
      <c r="O95" s="37" t="n"/>
      <c r="P95" s="37" t="n"/>
      <c r="Q95" s="37" t="n"/>
      <c r="R95" s="37" t="n"/>
      <c r="S95" s="37" t="n"/>
      <c r="T95" s="38">
        <f>IF($A95="","",SUM($O95:$S95))</f>
        <v/>
      </c>
      <c r="U95" s="37" t="n"/>
      <c r="V95" s="37" t="n"/>
      <c r="W95" s="37" t="n"/>
      <c r="X95" s="38">
        <f>IF($A95="","",SUM($U95:$W95))</f>
        <v/>
      </c>
      <c r="Y95" s="38">
        <f>IF($A95="","",$T95-$X95)</f>
        <v/>
      </c>
      <c r="Z95" s="32" t="n"/>
      <c r="AA95" s="33" t="n"/>
      <c r="AB95" s="31" t="n"/>
      <c r="AC95" s="39" t="n"/>
      <c r="AD95" s="40">
        <f>IFERROR(IF($A95="","",IF($B95="Anulado","Anulado",IF(COUNTIF($A$6:$A$105,$A95)&gt;1,"Recibo repetido",IF(OR($B95="",$C95="",$D95="",$E95="",$F95="",$G95="",$K95="",$L95="",$Z95=""),"Incompleto",IF($L95&lt;$K95,"Verificar período",IF(OR($T95&lt;0,$X95&lt;0,$Y95&lt;0),"Verificar montantes",IF(COUNTIFS($F$6:$F$105,$F95,$C$6:$C$105,$C95,$D$6:$D$105,$D95,$B$6:$B$105,"&lt;&gt;Anulado")&gt;1,"Trabalhador/mês repetido","OK"))))))),"Verificar dados")</f>
        <v/>
      </c>
    </row>
    <row r="96">
      <c r="A96" s="31" t="n"/>
      <c r="B96" s="32" t="n"/>
      <c r="C96" s="32" t="n"/>
      <c r="D96" s="32" t="n"/>
      <c r="E96" s="33" t="n"/>
      <c r="F96" s="31" t="n"/>
      <c r="G96" s="34">
        <f>IF(OR($A96="",$F96=""),"",IFERROR(INDEX('Parâmetros'!$B$23:$B$122,MATCH($F96,'Parâmetros'!$A$23:$A$122,0)),""))</f>
        <v/>
      </c>
      <c r="H96" s="35">
        <f>IF(OR($A96="",$F96=""),"",IFERROR(INDEX('Parâmetros'!$C$23:$C$122,MATCH($F96,'Parâmetros'!$A$23:$A$122,0)),""))</f>
        <v/>
      </c>
      <c r="I96" s="35">
        <f>IF(OR($A96="",$F96=""),"",IFERROR(INDEX('Parâmetros'!$D$23:$D$122,MATCH($F96,'Parâmetros'!$A$23:$A$122,0)),""))</f>
        <v/>
      </c>
      <c r="J96" s="34">
        <f>IF(OR($A96="",$F96=""),"",IFERROR(INDEX('Parâmetros'!$E$23:$E$122,MATCH($F96,'Parâmetros'!$A$23:$A$122,0)),""))</f>
        <v/>
      </c>
      <c r="K96" s="33" t="n"/>
      <c r="L96" s="33" t="n"/>
      <c r="M96" s="36" t="n"/>
      <c r="N96" s="36" t="n"/>
      <c r="O96" s="37" t="n"/>
      <c r="P96" s="37" t="n"/>
      <c r="Q96" s="37" t="n"/>
      <c r="R96" s="37" t="n"/>
      <c r="S96" s="37" t="n"/>
      <c r="T96" s="38">
        <f>IF($A96="","",SUM($O96:$S96))</f>
        <v/>
      </c>
      <c r="U96" s="37" t="n"/>
      <c r="V96" s="37" t="n"/>
      <c r="W96" s="37" t="n"/>
      <c r="X96" s="38">
        <f>IF($A96="","",SUM($U96:$W96))</f>
        <v/>
      </c>
      <c r="Y96" s="38">
        <f>IF($A96="","",$T96-$X96)</f>
        <v/>
      </c>
      <c r="Z96" s="32" t="n"/>
      <c r="AA96" s="33" t="n"/>
      <c r="AB96" s="31" t="n"/>
      <c r="AC96" s="39" t="n"/>
      <c r="AD96" s="40">
        <f>IFERROR(IF($A96="","",IF($B96="Anulado","Anulado",IF(COUNTIF($A$6:$A$105,$A96)&gt;1,"Recibo repetido",IF(OR($B96="",$C96="",$D96="",$E96="",$F96="",$G96="",$K96="",$L96="",$Z96=""),"Incompleto",IF($L96&lt;$K96,"Verificar período",IF(OR($T96&lt;0,$X96&lt;0,$Y96&lt;0),"Verificar montantes",IF(COUNTIFS($F$6:$F$105,$F96,$C$6:$C$105,$C96,$D$6:$D$105,$D96,$B$6:$B$105,"&lt;&gt;Anulado")&gt;1,"Trabalhador/mês repetido","OK"))))))),"Verificar dados")</f>
        <v/>
      </c>
    </row>
    <row r="97">
      <c r="A97" s="31" t="n"/>
      <c r="B97" s="32" t="n"/>
      <c r="C97" s="32" t="n"/>
      <c r="D97" s="32" t="n"/>
      <c r="E97" s="33" t="n"/>
      <c r="F97" s="31" t="n"/>
      <c r="G97" s="34">
        <f>IF(OR($A97="",$F97=""),"",IFERROR(INDEX('Parâmetros'!$B$23:$B$122,MATCH($F97,'Parâmetros'!$A$23:$A$122,0)),""))</f>
        <v/>
      </c>
      <c r="H97" s="35">
        <f>IF(OR($A97="",$F97=""),"",IFERROR(INDEX('Parâmetros'!$C$23:$C$122,MATCH($F97,'Parâmetros'!$A$23:$A$122,0)),""))</f>
        <v/>
      </c>
      <c r="I97" s="35">
        <f>IF(OR($A97="",$F97=""),"",IFERROR(INDEX('Parâmetros'!$D$23:$D$122,MATCH($F97,'Parâmetros'!$A$23:$A$122,0)),""))</f>
        <v/>
      </c>
      <c r="J97" s="34">
        <f>IF(OR($A97="",$F97=""),"",IFERROR(INDEX('Parâmetros'!$E$23:$E$122,MATCH($F97,'Parâmetros'!$A$23:$A$122,0)),""))</f>
        <v/>
      </c>
      <c r="K97" s="33" t="n"/>
      <c r="L97" s="33" t="n"/>
      <c r="M97" s="36" t="n"/>
      <c r="N97" s="36" t="n"/>
      <c r="O97" s="37" t="n"/>
      <c r="P97" s="37" t="n"/>
      <c r="Q97" s="37" t="n"/>
      <c r="R97" s="37" t="n"/>
      <c r="S97" s="37" t="n"/>
      <c r="T97" s="38">
        <f>IF($A97="","",SUM($O97:$S97))</f>
        <v/>
      </c>
      <c r="U97" s="37" t="n"/>
      <c r="V97" s="37" t="n"/>
      <c r="W97" s="37" t="n"/>
      <c r="X97" s="38">
        <f>IF($A97="","",SUM($U97:$W97))</f>
        <v/>
      </c>
      <c r="Y97" s="38">
        <f>IF($A97="","",$T97-$X97)</f>
        <v/>
      </c>
      <c r="Z97" s="32" t="n"/>
      <c r="AA97" s="33" t="n"/>
      <c r="AB97" s="31" t="n"/>
      <c r="AC97" s="39" t="n"/>
      <c r="AD97" s="40">
        <f>IFERROR(IF($A97="","",IF($B97="Anulado","Anulado",IF(COUNTIF($A$6:$A$105,$A97)&gt;1,"Recibo repetido",IF(OR($B97="",$C97="",$D97="",$E97="",$F97="",$G97="",$K97="",$L97="",$Z97=""),"Incompleto",IF($L97&lt;$K97,"Verificar período",IF(OR($T97&lt;0,$X97&lt;0,$Y97&lt;0),"Verificar montantes",IF(COUNTIFS($F$6:$F$105,$F97,$C$6:$C$105,$C97,$D$6:$D$105,$D97,$B$6:$B$105,"&lt;&gt;Anulado")&gt;1,"Trabalhador/mês repetido","OK"))))))),"Verificar dados")</f>
        <v/>
      </c>
    </row>
    <row r="98">
      <c r="A98" s="31" t="n"/>
      <c r="B98" s="32" t="n"/>
      <c r="C98" s="32" t="n"/>
      <c r="D98" s="32" t="n"/>
      <c r="E98" s="33" t="n"/>
      <c r="F98" s="31" t="n"/>
      <c r="G98" s="34">
        <f>IF(OR($A98="",$F98=""),"",IFERROR(INDEX('Parâmetros'!$B$23:$B$122,MATCH($F98,'Parâmetros'!$A$23:$A$122,0)),""))</f>
        <v/>
      </c>
      <c r="H98" s="35">
        <f>IF(OR($A98="",$F98=""),"",IFERROR(INDEX('Parâmetros'!$C$23:$C$122,MATCH($F98,'Parâmetros'!$A$23:$A$122,0)),""))</f>
        <v/>
      </c>
      <c r="I98" s="35">
        <f>IF(OR($A98="",$F98=""),"",IFERROR(INDEX('Parâmetros'!$D$23:$D$122,MATCH($F98,'Parâmetros'!$A$23:$A$122,0)),""))</f>
        <v/>
      </c>
      <c r="J98" s="34">
        <f>IF(OR($A98="",$F98=""),"",IFERROR(INDEX('Parâmetros'!$E$23:$E$122,MATCH($F98,'Parâmetros'!$A$23:$A$122,0)),""))</f>
        <v/>
      </c>
      <c r="K98" s="33" t="n"/>
      <c r="L98" s="33" t="n"/>
      <c r="M98" s="36" t="n"/>
      <c r="N98" s="36" t="n"/>
      <c r="O98" s="37" t="n"/>
      <c r="P98" s="37" t="n"/>
      <c r="Q98" s="37" t="n"/>
      <c r="R98" s="37" t="n"/>
      <c r="S98" s="37" t="n"/>
      <c r="T98" s="38">
        <f>IF($A98="","",SUM($O98:$S98))</f>
        <v/>
      </c>
      <c r="U98" s="37" t="n"/>
      <c r="V98" s="37" t="n"/>
      <c r="W98" s="37" t="n"/>
      <c r="X98" s="38">
        <f>IF($A98="","",SUM($U98:$W98))</f>
        <v/>
      </c>
      <c r="Y98" s="38">
        <f>IF($A98="","",$T98-$X98)</f>
        <v/>
      </c>
      <c r="Z98" s="32" t="n"/>
      <c r="AA98" s="33" t="n"/>
      <c r="AB98" s="31" t="n"/>
      <c r="AC98" s="39" t="n"/>
      <c r="AD98" s="40">
        <f>IFERROR(IF($A98="","",IF($B98="Anulado","Anulado",IF(COUNTIF($A$6:$A$105,$A98)&gt;1,"Recibo repetido",IF(OR($B98="",$C98="",$D98="",$E98="",$F98="",$G98="",$K98="",$L98="",$Z98=""),"Incompleto",IF($L98&lt;$K98,"Verificar período",IF(OR($T98&lt;0,$X98&lt;0,$Y98&lt;0),"Verificar montantes",IF(COUNTIFS($F$6:$F$105,$F98,$C$6:$C$105,$C98,$D$6:$D$105,$D98,$B$6:$B$105,"&lt;&gt;Anulado")&gt;1,"Trabalhador/mês repetido","OK"))))))),"Verificar dados")</f>
        <v/>
      </c>
    </row>
    <row r="99">
      <c r="A99" s="31" t="n"/>
      <c r="B99" s="32" t="n"/>
      <c r="C99" s="32" t="n"/>
      <c r="D99" s="32" t="n"/>
      <c r="E99" s="33" t="n"/>
      <c r="F99" s="31" t="n"/>
      <c r="G99" s="34">
        <f>IF(OR($A99="",$F99=""),"",IFERROR(INDEX('Parâmetros'!$B$23:$B$122,MATCH($F99,'Parâmetros'!$A$23:$A$122,0)),""))</f>
        <v/>
      </c>
      <c r="H99" s="35">
        <f>IF(OR($A99="",$F99=""),"",IFERROR(INDEX('Parâmetros'!$C$23:$C$122,MATCH($F99,'Parâmetros'!$A$23:$A$122,0)),""))</f>
        <v/>
      </c>
      <c r="I99" s="35">
        <f>IF(OR($A99="",$F99=""),"",IFERROR(INDEX('Parâmetros'!$D$23:$D$122,MATCH($F99,'Parâmetros'!$A$23:$A$122,0)),""))</f>
        <v/>
      </c>
      <c r="J99" s="34">
        <f>IF(OR($A99="",$F99=""),"",IFERROR(INDEX('Parâmetros'!$E$23:$E$122,MATCH($F99,'Parâmetros'!$A$23:$A$122,0)),""))</f>
        <v/>
      </c>
      <c r="K99" s="33" t="n"/>
      <c r="L99" s="33" t="n"/>
      <c r="M99" s="36" t="n"/>
      <c r="N99" s="36" t="n"/>
      <c r="O99" s="37" t="n"/>
      <c r="P99" s="37" t="n"/>
      <c r="Q99" s="37" t="n"/>
      <c r="R99" s="37" t="n"/>
      <c r="S99" s="37" t="n"/>
      <c r="T99" s="38">
        <f>IF($A99="","",SUM($O99:$S99))</f>
        <v/>
      </c>
      <c r="U99" s="37" t="n"/>
      <c r="V99" s="37" t="n"/>
      <c r="W99" s="37" t="n"/>
      <c r="X99" s="38">
        <f>IF($A99="","",SUM($U99:$W99))</f>
        <v/>
      </c>
      <c r="Y99" s="38">
        <f>IF($A99="","",$T99-$X99)</f>
        <v/>
      </c>
      <c r="Z99" s="32" t="n"/>
      <c r="AA99" s="33" t="n"/>
      <c r="AB99" s="31" t="n"/>
      <c r="AC99" s="39" t="n"/>
      <c r="AD99" s="40">
        <f>IFERROR(IF($A99="","",IF($B99="Anulado","Anulado",IF(COUNTIF($A$6:$A$105,$A99)&gt;1,"Recibo repetido",IF(OR($B99="",$C99="",$D99="",$E99="",$F99="",$G99="",$K99="",$L99="",$Z99=""),"Incompleto",IF($L99&lt;$K99,"Verificar período",IF(OR($T99&lt;0,$X99&lt;0,$Y99&lt;0),"Verificar montantes",IF(COUNTIFS($F$6:$F$105,$F99,$C$6:$C$105,$C99,$D$6:$D$105,$D99,$B$6:$B$105,"&lt;&gt;Anulado")&gt;1,"Trabalhador/mês repetido","OK"))))))),"Verificar dados")</f>
        <v/>
      </c>
    </row>
    <row r="100">
      <c r="A100" s="31" t="n"/>
      <c r="B100" s="32" t="n"/>
      <c r="C100" s="32" t="n"/>
      <c r="D100" s="32" t="n"/>
      <c r="E100" s="33" t="n"/>
      <c r="F100" s="31" t="n"/>
      <c r="G100" s="34">
        <f>IF(OR($A100="",$F100=""),"",IFERROR(INDEX('Parâmetros'!$B$23:$B$122,MATCH($F100,'Parâmetros'!$A$23:$A$122,0)),""))</f>
        <v/>
      </c>
      <c r="H100" s="35">
        <f>IF(OR($A100="",$F100=""),"",IFERROR(INDEX('Parâmetros'!$C$23:$C$122,MATCH($F100,'Parâmetros'!$A$23:$A$122,0)),""))</f>
        <v/>
      </c>
      <c r="I100" s="35">
        <f>IF(OR($A100="",$F100=""),"",IFERROR(INDEX('Parâmetros'!$D$23:$D$122,MATCH($F100,'Parâmetros'!$A$23:$A$122,0)),""))</f>
        <v/>
      </c>
      <c r="J100" s="34">
        <f>IF(OR($A100="",$F100=""),"",IFERROR(INDEX('Parâmetros'!$E$23:$E$122,MATCH($F100,'Parâmetros'!$A$23:$A$122,0)),""))</f>
        <v/>
      </c>
      <c r="K100" s="33" t="n"/>
      <c r="L100" s="33" t="n"/>
      <c r="M100" s="36" t="n"/>
      <c r="N100" s="36" t="n"/>
      <c r="O100" s="37" t="n"/>
      <c r="P100" s="37" t="n"/>
      <c r="Q100" s="37" t="n"/>
      <c r="R100" s="37" t="n"/>
      <c r="S100" s="37" t="n"/>
      <c r="T100" s="38">
        <f>IF($A100="","",SUM($O100:$S100))</f>
        <v/>
      </c>
      <c r="U100" s="37" t="n"/>
      <c r="V100" s="37" t="n"/>
      <c r="W100" s="37" t="n"/>
      <c r="X100" s="38">
        <f>IF($A100="","",SUM($U100:$W100))</f>
        <v/>
      </c>
      <c r="Y100" s="38">
        <f>IF($A100="","",$T100-$X100)</f>
        <v/>
      </c>
      <c r="Z100" s="32" t="n"/>
      <c r="AA100" s="33" t="n"/>
      <c r="AB100" s="31" t="n"/>
      <c r="AC100" s="39" t="n"/>
      <c r="AD100" s="40">
        <f>IFERROR(IF($A100="","",IF($B100="Anulado","Anulado",IF(COUNTIF($A$6:$A$105,$A100)&gt;1,"Recibo repetido",IF(OR($B100="",$C100="",$D100="",$E100="",$F100="",$G100="",$K100="",$L100="",$Z100=""),"Incompleto",IF($L100&lt;$K100,"Verificar período",IF(OR($T100&lt;0,$X100&lt;0,$Y100&lt;0),"Verificar montantes",IF(COUNTIFS($F$6:$F$105,$F100,$C$6:$C$105,$C100,$D$6:$D$105,$D100,$B$6:$B$105,"&lt;&gt;Anulado")&gt;1,"Trabalhador/mês repetido","OK"))))))),"Verificar dados")</f>
        <v/>
      </c>
    </row>
    <row r="101">
      <c r="A101" s="31" t="n"/>
      <c r="B101" s="32" t="n"/>
      <c r="C101" s="32" t="n"/>
      <c r="D101" s="32" t="n"/>
      <c r="E101" s="33" t="n"/>
      <c r="F101" s="31" t="n"/>
      <c r="G101" s="34">
        <f>IF(OR($A101="",$F101=""),"",IFERROR(INDEX('Parâmetros'!$B$23:$B$122,MATCH($F101,'Parâmetros'!$A$23:$A$122,0)),""))</f>
        <v/>
      </c>
      <c r="H101" s="35">
        <f>IF(OR($A101="",$F101=""),"",IFERROR(INDEX('Parâmetros'!$C$23:$C$122,MATCH($F101,'Parâmetros'!$A$23:$A$122,0)),""))</f>
        <v/>
      </c>
      <c r="I101" s="35">
        <f>IF(OR($A101="",$F101=""),"",IFERROR(INDEX('Parâmetros'!$D$23:$D$122,MATCH($F101,'Parâmetros'!$A$23:$A$122,0)),""))</f>
        <v/>
      </c>
      <c r="J101" s="34">
        <f>IF(OR($A101="",$F101=""),"",IFERROR(INDEX('Parâmetros'!$E$23:$E$122,MATCH($F101,'Parâmetros'!$A$23:$A$122,0)),""))</f>
        <v/>
      </c>
      <c r="K101" s="33" t="n"/>
      <c r="L101" s="33" t="n"/>
      <c r="M101" s="36" t="n"/>
      <c r="N101" s="36" t="n"/>
      <c r="O101" s="37" t="n"/>
      <c r="P101" s="37" t="n"/>
      <c r="Q101" s="37" t="n"/>
      <c r="R101" s="37" t="n"/>
      <c r="S101" s="37" t="n"/>
      <c r="T101" s="38">
        <f>IF($A101="","",SUM($O101:$S101))</f>
        <v/>
      </c>
      <c r="U101" s="37" t="n"/>
      <c r="V101" s="37" t="n"/>
      <c r="W101" s="37" t="n"/>
      <c r="X101" s="38">
        <f>IF($A101="","",SUM($U101:$W101))</f>
        <v/>
      </c>
      <c r="Y101" s="38">
        <f>IF($A101="","",$T101-$X101)</f>
        <v/>
      </c>
      <c r="Z101" s="32" t="n"/>
      <c r="AA101" s="33" t="n"/>
      <c r="AB101" s="31" t="n"/>
      <c r="AC101" s="39" t="n"/>
      <c r="AD101" s="40">
        <f>IFERROR(IF($A101="","",IF($B101="Anulado","Anulado",IF(COUNTIF($A$6:$A$105,$A101)&gt;1,"Recibo repetido",IF(OR($B101="",$C101="",$D101="",$E101="",$F101="",$G101="",$K101="",$L101="",$Z101=""),"Incompleto",IF($L101&lt;$K101,"Verificar período",IF(OR($T101&lt;0,$X101&lt;0,$Y101&lt;0),"Verificar montantes",IF(COUNTIFS($F$6:$F$105,$F101,$C$6:$C$105,$C101,$D$6:$D$105,$D101,$B$6:$B$105,"&lt;&gt;Anulado")&gt;1,"Trabalhador/mês repetido","OK"))))))),"Verificar dados")</f>
        <v/>
      </c>
    </row>
    <row r="102">
      <c r="A102" s="31" t="n"/>
      <c r="B102" s="32" t="n"/>
      <c r="C102" s="32" t="n"/>
      <c r="D102" s="32" t="n"/>
      <c r="E102" s="33" t="n"/>
      <c r="F102" s="31" t="n"/>
      <c r="G102" s="34">
        <f>IF(OR($A102="",$F102=""),"",IFERROR(INDEX('Parâmetros'!$B$23:$B$122,MATCH($F102,'Parâmetros'!$A$23:$A$122,0)),""))</f>
        <v/>
      </c>
      <c r="H102" s="35">
        <f>IF(OR($A102="",$F102=""),"",IFERROR(INDEX('Parâmetros'!$C$23:$C$122,MATCH($F102,'Parâmetros'!$A$23:$A$122,0)),""))</f>
        <v/>
      </c>
      <c r="I102" s="35">
        <f>IF(OR($A102="",$F102=""),"",IFERROR(INDEX('Parâmetros'!$D$23:$D$122,MATCH($F102,'Parâmetros'!$A$23:$A$122,0)),""))</f>
        <v/>
      </c>
      <c r="J102" s="34">
        <f>IF(OR($A102="",$F102=""),"",IFERROR(INDEX('Parâmetros'!$E$23:$E$122,MATCH($F102,'Parâmetros'!$A$23:$A$122,0)),""))</f>
        <v/>
      </c>
      <c r="K102" s="33" t="n"/>
      <c r="L102" s="33" t="n"/>
      <c r="M102" s="36" t="n"/>
      <c r="N102" s="36" t="n"/>
      <c r="O102" s="37" t="n"/>
      <c r="P102" s="37" t="n"/>
      <c r="Q102" s="37" t="n"/>
      <c r="R102" s="37" t="n"/>
      <c r="S102" s="37" t="n"/>
      <c r="T102" s="38">
        <f>IF($A102="","",SUM($O102:$S102))</f>
        <v/>
      </c>
      <c r="U102" s="37" t="n"/>
      <c r="V102" s="37" t="n"/>
      <c r="W102" s="37" t="n"/>
      <c r="X102" s="38">
        <f>IF($A102="","",SUM($U102:$W102))</f>
        <v/>
      </c>
      <c r="Y102" s="38">
        <f>IF($A102="","",$T102-$X102)</f>
        <v/>
      </c>
      <c r="Z102" s="32" t="n"/>
      <c r="AA102" s="33" t="n"/>
      <c r="AB102" s="31" t="n"/>
      <c r="AC102" s="39" t="n"/>
      <c r="AD102" s="40">
        <f>IFERROR(IF($A102="","",IF($B102="Anulado","Anulado",IF(COUNTIF($A$6:$A$105,$A102)&gt;1,"Recibo repetido",IF(OR($B102="",$C102="",$D102="",$E102="",$F102="",$G102="",$K102="",$L102="",$Z102=""),"Incompleto",IF($L102&lt;$K102,"Verificar período",IF(OR($T102&lt;0,$X102&lt;0,$Y102&lt;0),"Verificar montantes",IF(COUNTIFS($F$6:$F$105,$F102,$C$6:$C$105,$C102,$D$6:$D$105,$D102,$B$6:$B$105,"&lt;&gt;Anulado")&gt;1,"Trabalhador/mês repetido","OK"))))))),"Verificar dados")</f>
        <v/>
      </c>
    </row>
    <row r="103">
      <c r="A103" s="31" t="n"/>
      <c r="B103" s="32" t="n"/>
      <c r="C103" s="32" t="n"/>
      <c r="D103" s="32" t="n"/>
      <c r="E103" s="33" t="n"/>
      <c r="F103" s="31" t="n"/>
      <c r="G103" s="34">
        <f>IF(OR($A103="",$F103=""),"",IFERROR(INDEX('Parâmetros'!$B$23:$B$122,MATCH($F103,'Parâmetros'!$A$23:$A$122,0)),""))</f>
        <v/>
      </c>
      <c r="H103" s="35">
        <f>IF(OR($A103="",$F103=""),"",IFERROR(INDEX('Parâmetros'!$C$23:$C$122,MATCH($F103,'Parâmetros'!$A$23:$A$122,0)),""))</f>
        <v/>
      </c>
      <c r="I103" s="35">
        <f>IF(OR($A103="",$F103=""),"",IFERROR(INDEX('Parâmetros'!$D$23:$D$122,MATCH($F103,'Parâmetros'!$A$23:$A$122,0)),""))</f>
        <v/>
      </c>
      <c r="J103" s="34">
        <f>IF(OR($A103="",$F103=""),"",IFERROR(INDEX('Parâmetros'!$E$23:$E$122,MATCH($F103,'Parâmetros'!$A$23:$A$122,0)),""))</f>
        <v/>
      </c>
      <c r="K103" s="33" t="n"/>
      <c r="L103" s="33" t="n"/>
      <c r="M103" s="36" t="n"/>
      <c r="N103" s="36" t="n"/>
      <c r="O103" s="37" t="n"/>
      <c r="P103" s="37" t="n"/>
      <c r="Q103" s="37" t="n"/>
      <c r="R103" s="37" t="n"/>
      <c r="S103" s="37" t="n"/>
      <c r="T103" s="38">
        <f>IF($A103="","",SUM($O103:$S103))</f>
        <v/>
      </c>
      <c r="U103" s="37" t="n"/>
      <c r="V103" s="37" t="n"/>
      <c r="W103" s="37" t="n"/>
      <c r="X103" s="38">
        <f>IF($A103="","",SUM($U103:$W103))</f>
        <v/>
      </c>
      <c r="Y103" s="38">
        <f>IF($A103="","",$T103-$X103)</f>
        <v/>
      </c>
      <c r="Z103" s="32" t="n"/>
      <c r="AA103" s="33" t="n"/>
      <c r="AB103" s="31" t="n"/>
      <c r="AC103" s="39" t="n"/>
      <c r="AD103" s="40">
        <f>IFERROR(IF($A103="","",IF($B103="Anulado","Anulado",IF(COUNTIF($A$6:$A$105,$A103)&gt;1,"Recibo repetido",IF(OR($B103="",$C103="",$D103="",$E103="",$F103="",$G103="",$K103="",$L103="",$Z103=""),"Incompleto",IF($L103&lt;$K103,"Verificar período",IF(OR($T103&lt;0,$X103&lt;0,$Y103&lt;0),"Verificar montantes",IF(COUNTIFS($F$6:$F$105,$F103,$C$6:$C$105,$C103,$D$6:$D$105,$D103,$B$6:$B$105,"&lt;&gt;Anulado")&gt;1,"Trabalhador/mês repetido","OK"))))))),"Verificar dados")</f>
        <v/>
      </c>
    </row>
    <row r="104">
      <c r="A104" s="31" t="n"/>
      <c r="B104" s="32" t="n"/>
      <c r="C104" s="32" t="n"/>
      <c r="D104" s="32" t="n"/>
      <c r="E104" s="33" t="n"/>
      <c r="F104" s="31" t="n"/>
      <c r="G104" s="34">
        <f>IF(OR($A104="",$F104=""),"",IFERROR(INDEX('Parâmetros'!$B$23:$B$122,MATCH($F104,'Parâmetros'!$A$23:$A$122,0)),""))</f>
        <v/>
      </c>
      <c r="H104" s="35">
        <f>IF(OR($A104="",$F104=""),"",IFERROR(INDEX('Parâmetros'!$C$23:$C$122,MATCH($F104,'Parâmetros'!$A$23:$A$122,0)),""))</f>
        <v/>
      </c>
      <c r="I104" s="35">
        <f>IF(OR($A104="",$F104=""),"",IFERROR(INDEX('Parâmetros'!$D$23:$D$122,MATCH($F104,'Parâmetros'!$A$23:$A$122,0)),""))</f>
        <v/>
      </c>
      <c r="J104" s="34">
        <f>IF(OR($A104="",$F104=""),"",IFERROR(INDEX('Parâmetros'!$E$23:$E$122,MATCH($F104,'Parâmetros'!$A$23:$A$122,0)),""))</f>
        <v/>
      </c>
      <c r="K104" s="33" t="n"/>
      <c r="L104" s="33" t="n"/>
      <c r="M104" s="36" t="n"/>
      <c r="N104" s="36" t="n"/>
      <c r="O104" s="37" t="n"/>
      <c r="P104" s="37" t="n"/>
      <c r="Q104" s="37" t="n"/>
      <c r="R104" s="37" t="n"/>
      <c r="S104" s="37" t="n"/>
      <c r="T104" s="38">
        <f>IF($A104="","",SUM($O104:$S104))</f>
        <v/>
      </c>
      <c r="U104" s="37" t="n"/>
      <c r="V104" s="37" t="n"/>
      <c r="W104" s="37" t="n"/>
      <c r="X104" s="38">
        <f>IF($A104="","",SUM($U104:$W104))</f>
        <v/>
      </c>
      <c r="Y104" s="38">
        <f>IF($A104="","",$T104-$X104)</f>
        <v/>
      </c>
      <c r="Z104" s="32" t="n"/>
      <c r="AA104" s="33" t="n"/>
      <c r="AB104" s="31" t="n"/>
      <c r="AC104" s="39" t="n"/>
      <c r="AD104" s="40">
        <f>IFERROR(IF($A104="","",IF($B104="Anulado","Anulado",IF(COUNTIF($A$6:$A$105,$A104)&gt;1,"Recibo repetido",IF(OR($B104="",$C104="",$D104="",$E104="",$F104="",$G104="",$K104="",$L104="",$Z104=""),"Incompleto",IF($L104&lt;$K104,"Verificar período",IF(OR($T104&lt;0,$X104&lt;0,$Y104&lt;0),"Verificar montantes",IF(COUNTIFS($F$6:$F$105,$F104,$C$6:$C$105,$C104,$D$6:$D$105,$D104,$B$6:$B$105,"&lt;&gt;Anulado")&gt;1,"Trabalhador/mês repetido","OK"))))))),"Verificar dados")</f>
        <v/>
      </c>
    </row>
    <row r="105">
      <c r="A105" s="31" t="n"/>
      <c r="B105" s="32" t="n"/>
      <c r="C105" s="32" t="n"/>
      <c r="D105" s="32" t="n"/>
      <c r="E105" s="33" t="n"/>
      <c r="F105" s="31" t="n"/>
      <c r="G105" s="34">
        <f>IF(OR($A105="",$F105=""),"",IFERROR(INDEX('Parâmetros'!$B$23:$B$122,MATCH($F105,'Parâmetros'!$A$23:$A$122,0)),""))</f>
        <v/>
      </c>
      <c r="H105" s="35">
        <f>IF(OR($A105="",$F105=""),"",IFERROR(INDEX('Parâmetros'!$C$23:$C$122,MATCH($F105,'Parâmetros'!$A$23:$A$122,0)),""))</f>
        <v/>
      </c>
      <c r="I105" s="35">
        <f>IF(OR($A105="",$F105=""),"",IFERROR(INDEX('Parâmetros'!$D$23:$D$122,MATCH($F105,'Parâmetros'!$A$23:$A$122,0)),""))</f>
        <v/>
      </c>
      <c r="J105" s="34">
        <f>IF(OR($A105="",$F105=""),"",IFERROR(INDEX('Parâmetros'!$E$23:$E$122,MATCH($F105,'Parâmetros'!$A$23:$A$122,0)),""))</f>
        <v/>
      </c>
      <c r="K105" s="33" t="n"/>
      <c r="L105" s="33" t="n"/>
      <c r="M105" s="36" t="n"/>
      <c r="N105" s="36" t="n"/>
      <c r="O105" s="37" t="n"/>
      <c r="P105" s="37" t="n"/>
      <c r="Q105" s="37" t="n"/>
      <c r="R105" s="37" t="n"/>
      <c r="S105" s="37" t="n"/>
      <c r="T105" s="38">
        <f>IF($A105="","",SUM($O105:$S105))</f>
        <v/>
      </c>
      <c r="U105" s="37" t="n"/>
      <c r="V105" s="37" t="n"/>
      <c r="W105" s="37" t="n"/>
      <c r="X105" s="38">
        <f>IF($A105="","",SUM($U105:$W105))</f>
        <v/>
      </c>
      <c r="Y105" s="38">
        <f>IF($A105="","",$T105-$X105)</f>
        <v/>
      </c>
      <c r="Z105" s="32" t="n"/>
      <c r="AA105" s="33" t="n"/>
      <c r="AB105" s="31" t="n"/>
      <c r="AC105" s="39" t="n"/>
      <c r="AD105" s="40">
        <f>IFERROR(IF($A105="","",IF($B105="Anulado","Anulado",IF(COUNTIF($A$6:$A$105,$A105)&gt;1,"Recibo repetido",IF(OR($B105="",$C105="",$D105="",$E105="",$F105="",$G105="",$K105="",$L105="",$Z105=""),"Incompleto",IF($L105&lt;$K105,"Verificar período",IF(OR($T105&lt;0,$X105&lt;0,$Y105&lt;0),"Verificar montantes",IF(COUNTIFS($F$6:$F$105,$F105,$C$6:$C$105,$C105,$D$6:$D$105,$D105,$B$6:$B$105,"&lt;&gt;Anulado")&gt;1,"Trabalhador/mês repetido","OK"))))))),"Verificar dados")</f>
        <v/>
      </c>
    </row>
  </sheetData>
  <autoFilter ref="A5:AD105"/>
  <mergeCells count="2">
    <mergeCell ref="A1:AD1"/>
    <mergeCell ref="A3:AD3"/>
  </mergeCells>
  <conditionalFormatting sqref="AD6:AD105">
    <cfRule type="expression" priority="1" dxfId="0">
      <formula>$AD6="OK"</formula>
    </cfRule>
    <cfRule type="expression" priority="2" dxfId="1">
      <formula>OR($AD6="Incompleto",$AD6="Recibo repetido",$AD6="Trabalhador/mês repetido",$AD6="Verificar período",$AD6="Verificar montantes",$AD6="Verificar dados")</formula>
    </cfRule>
    <cfRule type="expression" priority="3" dxfId="2">
      <formula>$AD6="Anulado"</formula>
    </cfRule>
  </conditionalFormatting>
  <conditionalFormatting sqref="Y6:Y105">
    <cfRule type="cellIs" priority="4" operator="lessThan" dxfId="1">
      <formula>0</formula>
    </cfRule>
  </conditionalFormatting>
  <dataValidations count="13">
    <dataValidation sqref="A6:A105" showErrorMessage="1" showInputMessage="1" allowBlank="1" errorTitle="Recibo repetido" error="O número de recibo tem de ser único." type="custom">
      <formula1>=OR(A6="",COUNTIF($A$6:$A$105,A6)=1)</formula1>
    </dataValidation>
    <dataValidation sqref="B6:B105" showErrorMessage="1" showInputMessage="1" allowBlank="1" errorTitle="Estado" error="Seleccione um estado disponível." type="list">
      <formula1>='Parâmetros'!$E$3:$E$5</formula1>
    </dataValidation>
    <dataValidation sqref="C6:C105" showErrorMessage="1" showInputMessage="1" allowBlank="1" errorTitle="Ano" error="Seleccione um ano disponível." type="list">
      <formula1>='Parâmetros'!$H$3:$H$23</formula1>
    </dataValidation>
    <dataValidation sqref="D6:D105" showErrorMessage="1" showInputMessage="1" allowBlank="1" errorTitle="Mês" error="Seleccione um mês entre 1 e 12." type="list">
      <formula1>='Parâmetros'!$G$3:$G$14</formula1>
    </dataValidation>
    <dataValidation sqref="E6:E105" showErrorMessage="1" showInputMessage="1" allowBlank="1" errorTitle="Data inválida" error="Introduza uma data válida ou deixe a célula vazia." type="date" operator="between">
      <formula1>1</formula1>
      <formula2>2958465</formula2>
    </dataValidation>
    <dataValidation sqref="F6:F105" showErrorMessage="1" showInputMessage="1" allowBlank="1" errorTitle="Trabalhador" error="Seleccione um trabalhador existente na folha Parâmetros." type="list">
      <formula1>='Parâmetros'!$A$23:$A$122</formula1>
    </dataValidation>
    <dataValidation sqref="K6:K105" showErrorMessage="1" showInputMessage="1" allowBlank="1" errorTitle="Data inválida" error="Introduza uma data válida ou deixe a célula vazia." type="date" operator="between">
      <formula1>1</formula1>
      <formula2>2958465</formula2>
    </dataValidation>
    <dataValidation sqref="L6:L105" showErrorMessage="1" showInputMessage="1" allowBlank="1" errorTitle="Período inválido" error="A data de fim não pode ser anterior à data de início." type="custom">
      <formula1>=IFERROR(OR(L6="",K6="",L6&gt;=K6),FALSE)</formula1>
    </dataValidation>
    <dataValidation sqref="M6:N105" showErrorMessage="1" showInputMessage="1" allowBlank="1" errorTitle="Valor inválido" error="Introduza um valor igual ou superior a zero." type="decimal" operator="greaterThanOrEqual">
      <formula1>0</formula1>
    </dataValidation>
    <dataValidation sqref="O6:S105" showErrorMessage="1" showInputMessage="1" allowBlank="1" errorTitle="Montante inválido" error="Introduza um montante igual ou superior a zero." type="decimal" operator="greaterThanOrEqual">
      <formula1>0</formula1>
    </dataValidation>
    <dataValidation sqref="U6:W105" showErrorMessage="1" showInputMessage="1" allowBlank="1" errorTitle="Montante inválido" error="Introduza um montante igual ou superior a zero." type="decimal" operator="greaterThanOrEqual">
      <formula1>0</formula1>
    </dataValidation>
    <dataValidation sqref="Z6:Z105" showErrorMessage="1" showInputMessage="1" allowBlank="1" errorTitle="Forma de pagamento" error="Seleccione uma forma de pagamento disponível." type="list">
      <formula1>='Parâmetros'!$F$3:$F$6</formula1>
    </dataValidation>
    <dataValidation sqref="AA6:AA105" showErrorMessage="1" showInputMessage="1" allowBlank="1" errorTitle="Data inválida" error="Introduza uma data válida ou deixe a célula vazia." type="date" operator="between">
      <formula1>1</formula1>
      <formula2>2958465</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22"/>
  <sheetViews>
    <sheetView workbookViewId="0">
      <pane ySplit="22" topLeftCell="A23" activePane="bottomLeft" state="frozen"/>
      <selection pane="bottomLeft" activeCell="A1" sqref="A1"/>
    </sheetView>
  </sheetViews>
  <sheetFormatPr baseColWidth="8" defaultRowHeight="15"/>
  <cols>
    <col width="25" customWidth="1" min="1" max="1"/>
    <col width="34" customWidth="1" min="2" max="2"/>
    <col width="40" customWidth="1" min="3" max="3"/>
    <col width="4" customWidth="1" min="4" max="4"/>
    <col width="22" customWidth="1" min="5" max="5"/>
    <col width="27" customWidth="1" min="6" max="6"/>
    <col width="14" customWidth="1" min="7" max="7"/>
    <col width="18" customWidth="1" min="8" max="8"/>
  </cols>
  <sheetData>
    <row r="1" ht="26" customHeight="1">
      <c r="A1" s="1" t="inlineStr">
        <is>
          <t>Dados da entidade empregadora</t>
        </is>
      </c>
      <c r="E1" s="5" t="inlineStr">
        <is>
          <t>Estados de recibo</t>
        </is>
      </c>
      <c r="F1" s="5" t="inlineStr">
        <is>
          <t>Formas de pagamento</t>
        </is>
      </c>
      <c r="G1" s="5" t="inlineStr">
        <is>
          <t>Meses</t>
        </is>
      </c>
      <c r="H1" s="5" t="inlineStr">
        <is>
          <t>Anos disponíveis</t>
        </is>
      </c>
    </row>
    <row r="3">
      <c r="A3" s="41" t="inlineStr">
        <is>
          <t>Denominação</t>
        </is>
      </c>
      <c r="B3" s="42" t="inlineStr">
        <is>
          <t>Empresa Exemplo, Lda.</t>
        </is>
      </c>
      <c r="C3" s="43" t="inlineStr">
        <is>
          <t>Substituir antes de emitir recibos.</t>
        </is>
      </c>
      <c r="E3" s="44" t="inlineStr">
        <is>
          <t>Rascunho</t>
        </is>
      </c>
      <c r="F3" s="45" t="inlineStr">
        <is>
          <t>Transferência bancária</t>
        </is>
      </c>
      <c r="G3" s="46" t="n">
        <v>1</v>
      </c>
      <c r="H3" s="32" t="n">
        <v>2026</v>
      </c>
    </row>
    <row r="4">
      <c r="A4" s="41" t="inlineStr">
        <is>
          <t>NIF</t>
        </is>
      </c>
      <c r="B4" s="47" t="inlineStr">
        <is>
          <t>000000000</t>
        </is>
      </c>
      <c r="C4" s="43" t="inlineStr">
        <is>
          <t>Os dados de exemplo são fictícios.</t>
        </is>
      </c>
      <c r="E4" s="44" t="inlineStr">
        <is>
          <t>Emitido</t>
        </is>
      </c>
      <c r="F4" s="45" t="inlineStr">
        <is>
          <t>Numerário</t>
        </is>
      </c>
      <c r="G4" s="46" t="n">
        <v>2</v>
      </c>
      <c r="H4" s="45" t="n"/>
    </row>
    <row r="5">
      <c r="A5" s="41" t="inlineStr">
        <is>
          <t>NISS, se aplicável</t>
        </is>
      </c>
      <c r="B5" s="47" t="inlineStr">
        <is>
          <t>00000000000</t>
        </is>
      </c>
      <c r="C5" s="43" t="inlineStr">
        <is>
          <t>O formato do identificador não confirma autenticidade.</t>
        </is>
      </c>
      <c r="E5" s="44" t="inlineStr">
        <is>
          <t>Anulado</t>
        </is>
      </c>
      <c r="F5" s="45" t="inlineStr">
        <is>
          <t>Cheque</t>
        </is>
      </c>
      <c r="G5" s="46" t="n">
        <v>3</v>
      </c>
      <c r="H5" s="45" t="n"/>
    </row>
    <row r="6">
      <c r="A6" s="41" t="inlineStr">
        <is>
          <t>Morada</t>
        </is>
      </c>
      <c r="B6" s="42" t="inlineStr">
        <is>
          <t>Rua do Exemplo, 10</t>
        </is>
      </c>
      <c r="C6" s="43" t="inlineStr">
        <is>
          <t>Confirme os dados antes de emitir.</t>
        </is>
      </c>
      <c r="F6" s="45" t="inlineStr">
        <is>
          <t>Outro</t>
        </is>
      </c>
      <c r="G6" s="46" t="n">
        <v>4</v>
      </c>
      <c r="H6" s="45" t="n"/>
    </row>
    <row r="7">
      <c r="A7" s="41" t="inlineStr">
        <is>
          <t>Código postal</t>
        </is>
      </c>
      <c r="B7" s="42" t="inlineStr">
        <is>
          <t>0000-000</t>
        </is>
      </c>
      <c r="C7" s="43" t="inlineStr">
        <is>
          <t>Utilize o formato habitual da entidade.</t>
        </is>
      </c>
      <c r="G7" s="46" t="n">
        <v>5</v>
      </c>
      <c r="H7" s="45" t="n"/>
    </row>
    <row r="8">
      <c r="A8" s="41" t="inlineStr">
        <is>
          <t>Localidade</t>
        </is>
      </c>
      <c r="B8" s="42" t="inlineStr">
        <is>
          <t>Lisboa</t>
        </is>
      </c>
      <c r="C8" s="43" t="inlineStr">
        <is>
          <t>Indique a localidade da entidade.</t>
        </is>
      </c>
      <c r="G8" s="46" t="n">
        <v>6</v>
      </c>
      <c r="H8" s="45" t="n"/>
    </row>
    <row r="9">
      <c r="A9" s="41" t="inlineStr">
        <is>
          <t>Contacto</t>
        </is>
      </c>
      <c r="B9" s="42" t="inlineStr"/>
      <c r="G9" s="46" t="n">
        <v>7</v>
      </c>
      <c r="H9" s="45" t="n"/>
    </row>
    <row r="10">
      <c r="A10" s="41" t="inlineStr">
        <is>
          <t>Correio electrónico</t>
        </is>
      </c>
      <c r="B10" s="42" t="inlineStr"/>
      <c r="G10" s="46" t="n">
        <v>8</v>
      </c>
      <c r="H10" s="45" t="n"/>
    </row>
    <row r="11">
      <c r="G11" s="46" t="n">
        <v>9</v>
      </c>
      <c r="H11" s="45" t="n"/>
    </row>
    <row r="12">
      <c r="G12" s="46" t="n">
        <v>10</v>
      </c>
      <c r="H12" s="45" t="n"/>
    </row>
    <row r="13">
      <c r="G13" s="46" t="n">
        <v>11</v>
      </c>
      <c r="H13" s="45" t="n"/>
    </row>
    <row r="14">
      <c r="G14" s="46" t="n">
        <v>12</v>
      </c>
      <c r="H14" s="45" t="n"/>
    </row>
    <row r="15">
      <c r="H15" s="45" t="n"/>
    </row>
    <row r="16">
      <c r="H16" s="45" t="n"/>
    </row>
    <row r="17">
      <c r="H17" s="45" t="n"/>
    </row>
    <row r="18">
      <c r="H18" s="45" t="n"/>
    </row>
    <row r="19">
      <c r="H19" s="45" t="n"/>
    </row>
    <row r="20">
      <c r="A20" s="4" t="inlineStr">
        <is>
          <t>Trabalhadores</t>
        </is>
      </c>
      <c r="B20" s="4" t="n"/>
      <c r="C20" s="4" t="n"/>
      <c r="D20" s="4" t="n"/>
      <c r="E20" s="4" t="n"/>
      <c r="F20" s="4" t="n"/>
      <c r="G20" s="4" t="n"/>
      <c r="H20" s="45" t="n"/>
    </row>
    <row r="21">
      <c r="H21" s="45" t="n"/>
    </row>
    <row r="22" ht="32" customHeight="1">
      <c r="A22" s="30" t="inlineStr">
        <is>
          <t>Código do trabalhador</t>
        </is>
      </c>
      <c r="B22" s="30" t="inlineStr">
        <is>
          <t>Nome completo</t>
        </is>
      </c>
      <c r="C22" s="30" t="inlineStr">
        <is>
          <t>NIF</t>
        </is>
      </c>
      <c r="D22" s="30" t="inlineStr">
        <is>
          <t>NISS</t>
        </is>
      </c>
      <c r="E22" s="30" t="inlineStr">
        <is>
          <t>Categoria/Função</t>
        </is>
      </c>
      <c r="F22" s="30" t="inlineStr">
        <is>
          <t>Centro de custo</t>
        </is>
      </c>
      <c r="G22" s="30" t="inlineStr">
        <is>
          <t>Observações</t>
        </is>
      </c>
      <c r="H22" s="45" t="n"/>
    </row>
    <row r="23">
      <c r="A23" s="47" t="inlineStr">
        <is>
          <t>TRAB-001</t>
        </is>
      </c>
      <c r="B23" s="47" t="inlineStr">
        <is>
          <t>Inês Matos</t>
        </is>
      </c>
      <c r="C23" s="47" t="inlineStr">
        <is>
          <t>000000001</t>
        </is>
      </c>
      <c r="D23" s="47" t="inlineStr">
        <is>
          <t>00000000001</t>
        </is>
      </c>
      <c r="E23" s="42" t="inlineStr">
        <is>
          <t>Técnica administrativa</t>
        </is>
      </c>
      <c r="F23" s="47" t="inlineStr">
        <is>
          <t>Administração</t>
        </is>
      </c>
      <c r="G23" s="42" t="inlineStr">
        <is>
          <t>Dados fictícios para demonstração.</t>
        </is>
      </c>
      <c r="H23" s="45" t="n"/>
    </row>
    <row r="24">
      <c r="A24" s="47" t="inlineStr">
        <is>
          <t>TRAB-002</t>
        </is>
      </c>
      <c r="B24" s="47" t="inlineStr">
        <is>
          <t>Ricardo Faria</t>
        </is>
      </c>
      <c r="C24" s="47" t="inlineStr">
        <is>
          <t>000000002</t>
        </is>
      </c>
      <c r="D24" s="47" t="inlineStr">
        <is>
          <t>00000000002</t>
        </is>
      </c>
      <c r="E24" s="42" t="inlineStr">
        <is>
          <t>Técnico comercial</t>
        </is>
      </c>
      <c r="F24" s="47" t="inlineStr">
        <is>
          <t>Comercial</t>
        </is>
      </c>
      <c r="G24" s="42" t="inlineStr">
        <is>
          <t>Dados fictícios para demonstração.</t>
        </is>
      </c>
    </row>
    <row r="25">
      <c r="A25" s="47" t="n"/>
      <c r="B25" s="47" t="n"/>
      <c r="C25" s="47" t="n"/>
      <c r="D25" s="47" t="n"/>
      <c r="E25" s="42" t="n"/>
      <c r="F25" s="47" t="n"/>
      <c r="G25" s="42" t="n"/>
    </row>
    <row r="26">
      <c r="A26" s="47" t="n"/>
      <c r="B26" s="47" t="n"/>
      <c r="C26" s="47" t="n"/>
      <c r="D26" s="47" t="n"/>
      <c r="E26" s="42" t="n"/>
      <c r="F26" s="47" t="n"/>
      <c r="G26" s="42" t="n"/>
    </row>
    <row r="27">
      <c r="A27" s="47" t="n"/>
      <c r="B27" s="47" t="n"/>
      <c r="C27" s="47" t="n"/>
      <c r="D27" s="47" t="n"/>
      <c r="E27" s="42" t="n"/>
      <c r="F27" s="47" t="n"/>
      <c r="G27" s="42" t="n"/>
    </row>
    <row r="28">
      <c r="A28" s="47" t="n"/>
      <c r="B28" s="47" t="n"/>
      <c r="C28" s="47" t="n"/>
      <c r="D28" s="47" t="n"/>
      <c r="E28" s="42" t="n"/>
      <c r="F28" s="47" t="n"/>
      <c r="G28" s="42" t="n"/>
    </row>
    <row r="29">
      <c r="A29" s="47" t="n"/>
      <c r="B29" s="47" t="n"/>
      <c r="C29" s="47" t="n"/>
      <c r="D29" s="47" t="n"/>
      <c r="E29" s="42" t="n"/>
      <c r="F29" s="47" t="n"/>
      <c r="G29" s="42" t="n"/>
    </row>
    <row r="30">
      <c r="A30" s="47" t="n"/>
      <c r="B30" s="47" t="n"/>
      <c r="C30" s="47" t="n"/>
      <c r="D30" s="47" t="n"/>
      <c r="E30" s="42" t="n"/>
      <c r="F30" s="47" t="n"/>
      <c r="G30" s="42" t="n"/>
    </row>
    <row r="31">
      <c r="A31" s="47" t="n"/>
      <c r="B31" s="47" t="n"/>
      <c r="C31" s="47" t="n"/>
      <c r="D31" s="47" t="n"/>
      <c r="E31" s="42" t="n"/>
      <c r="F31" s="47" t="n"/>
      <c r="G31" s="42" t="n"/>
    </row>
    <row r="32">
      <c r="A32" s="47" t="n"/>
      <c r="B32" s="47" t="n"/>
      <c r="C32" s="47" t="n"/>
      <c r="D32" s="47" t="n"/>
      <c r="E32" s="42" t="n"/>
      <c r="F32" s="47" t="n"/>
      <c r="G32" s="42" t="n"/>
    </row>
    <row r="33">
      <c r="A33" s="47" t="n"/>
      <c r="B33" s="47" t="n"/>
      <c r="C33" s="47" t="n"/>
      <c r="D33" s="47" t="n"/>
      <c r="E33" s="42" t="n"/>
      <c r="F33" s="47" t="n"/>
      <c r="G33" s="42" t="n"/>
    </row>
    <row r="34">
      <c r="A34" s="47" t="n"/>
      <c r="B34" s="47" t="n"/>
      <c r="C34" s="47" t="n"/>
      <c r="D34" s="47" t="n"/>
      <c r="E34" s="42" t="n"/>
      <c r="F34" s="47" t="n"/>
      <c r="G34" s="42" t="n"/>
    </row>
    <row r="35">
      <c r="A35" s="47" t="n"/>
      <c r="B35" s="47" t="n"/>
      <c r="C35" s="47" t="n"/>
      <c r="D35" s="47" t="n"/>
      <c r="E35" s="42" t="n"/>
      <c r="F35" s="47" t="n"/>
      <c r="G35" s="42" t="n"/>
    </row>
    <row r="36">
      <c r="A36" s="47" t="n"/>
      <c r="B36" s="47" t="n"/>
      <c r="C36" s="47" t="n"/>
      <c r="D36" s="47" t="n"/>
      <c r="E36" s="42" t="n"/>
      <c r="F36" s="47" t="n"/>
      <c r="G36" s="42" t="n"/>
    </row>
    <row r="37">
      <c r="A37" s="47" t="n"/>
      <c r="B37" s="47" t="n"/>
      <c r="C37" s="47" t="n"/>
      <c r="D37" s="47" t="n"/>
      <c r="E37" s="42" t="n"/>
      <c r="F37" s="47" t="n"/>
      <c r="G37" s="42" t="n"/>
    </row>
    <row r="38">
      <c r="A38" s="47" t="n"/>
      <c r="B38" s="47" t="n"/>
      <c r="C38" s="47" t="n"/>
      <c r="D38" s="47" t="n"/>
      <c r="E38" s="42" t="n"/>
      <c r="F38" s="47" t="n"/>
      <c r="G38" s="42" t="n"/>
    </row>
    <row r="39">
      <c r="A39" s="47" t="n"/>
      <c r="B39" s="47" t="n"/>
      <c r="C39" s="47" t="n"/>
      <c r="D39" s="47" t="n"/>
      <c r="E39" s="42" t="n"/>
      <c r="F39" s="47" t="n"/>
      <c r="G39" s="42" t="n"/>
    </row>
    <row r="40">
      <c r="A40" s="47" t="n"/>
      <c r="B40" s="47" t="n"/>
      <c r="C40" s="47" t="n"/>
      <c r="D40" s="47" t="n"/>
      <c r="E40" s="42" t="n"/>
      <c r="F40" s="47" t="n"/>
      <c r="G40" s="42" t="n"/>
    </row>
    <row r="41">
      <c r="A41" s="47" t="n"/>
      <c r="B41" s="47" t="n"/>
      <c r="C41" s="47" t="n"/>
      <c r="D41" s="47" t="n"/>
      <c r="E41" s="42" t="n"/>
      <c r="F41" s="47" t="n"/>
      <c r="G41" s="42" t="n"/>
    </row>
    <row r="42">
      <c r="A42" s="47" t="n"/>
      <c r="B42" s="47" t="n"/>
      <c r="C42" s="47" t="n"/>
      <c r="D42" s="47" t="n"/>
      <c r="E42" s="42" t="n"/>
      <c r="F42" s="47" t="n"/>
      <c r="G42" s="42" t="n"/>
    </row>
    <row r="43">
      <c r="A43" s="47" t="n"/>
      <c r="B43" s="47" t="n"/>
      <c r="C43" s="47" t="n"/>
      <c r="D43" s="47" t="n"/>
      <c r="E43" s="42" t="n"/>
      <c r="F43" s="47" t="n"/>
      <c r="G43" s="42" t="n"/>
    </row>
    <row r="44">
      <c r="A44" s="47" t="n"/>
      <c r="B44" s="47" t="n"/>
      <c r="C44" s="47" t="n"/>
      <c r="D44" s="47" t="n"/>
      <c r="E44" s="42" t="n"/>
      <c r="F44" s="47" t="n"/>
      <c r="G44" s="42" t="n"/>
    </row>
    <row r="45">
      <c r="A45" s="47" t="n"/>
      <c r="B45" s="47" t="n"/>
      <c r="C45" s="47" t="n"/>
      <c r="D45" s="47" t="n"/>
      <c r="E45" s="42" t="n"/>
      <c r="F45" s="47" t="n"/>
      <c r="G45" s="42" t="n"/>
    </row>
    <row r="46">
      <c r="A46" s="47" t="n"/>
      <c r="B46" s="47" t="n"/>
      <c r="C46" s="47" t="n"/>
      <c r="D46" s="47" t="n"/>
      <c r="E46" s="42" t="n"/>
      <c r="F46" s="47" t="n"/>
      <c r="G46" s="42" t="n"/>
    </row>
    <row r="47">
      <c r="A47" s="47" t="n"/>
      <c r="B47" s="47" t="n"/>
      <c r="C47" s="47" t="n"/>
      <c r="D47" s="47" t="n"/>
      <c r="E47" s="42" t="n"/>
      <c r="F47" s="47" t="n"/>
      <c r="G47" s="42" t="n"/>
    </row>
    <row r="48">
      <c r="A48" s="47" t="n"/>
      <c r="B48" s="47" t="n"/>
      <c r="C48" s="47" t="n"/>
      <c r="D48" s="47" t="n"/>
      <c r="E48" s="42" t="n"/>
      <c r="F48" s="47" t="n"/>
      <c r="G48" s="42" t="n"/>
    </row>
    <row r="49">
      <c r="A49" s="47" t="n"/>
      <c r="B49" s="47" t="n"/>
      <c r="C49" s="47" t="n"/>
      <c r="D49" s="47" t="n"/>
      <c r="E49" s="42" t="n"/>
      <c r="F49" s="47" t="n"/>
      <c r="G49" s="42" t="n"/>
    </row>
    <row r="50">
      <c r="A50" s="47" t="n"/>
      <c r="B50" s="47" t="n"/>
      <c r="C50" s="47" t="n"/>
      <c r="D50" s="47" t="n"/>
      <c r="E50" s="42" t="n"/>
      <c r="F50" s="47" t="n"/>
      <c r="G50" s="42" t="n"/>
    </row>
    <row r="51">
      <c r="A51" s="47" t="n"/>
      <c r="B51" s="47" t="n"/>
      <c r="C51" s="47" t="n"/>
      <c r="D51" s="47" t="n"/>
      <c r="E51" s="42" t="n"/>
      <c r="F51" s="47" t="n"/>
      <c r="G51" s="42" t="n"/>
    </row>
    <row r="52">
      <c r="A52" s="47" t="n"/>
      <c r="B52" s="47" t="n"/>
      <c r="C52" s="47" t="n"/>
      <c r="D52" s="47" t="n"/>
      <c r="E52" s="42" t="n"/>
      <c r="F52" s="47" t="n"/>
      <c r="G52" s="42" t="n"/>
    </row>
    <row r="53">
      <c r="A53" s="47" t="n"/>
      <c r="B53" s="47" t="n"/>
      <c r="C53" s="47" t="n"/>
      <c r="D53" s="47" t="n"/>
      <c r="E53" s="42" t="n"/>
      <c r="F53" s="47" t="n"/>
      <c r="G53" s="42" t="n"/>
    </row>
    <row r="54">
      <c r="A54" s="47" t="n"/>
      <c r="B54" s="47" t="n"/>
      <c r="C54" s="47" t="n"/>
      <c r="D54" s="47" t="n"/>
      <c r="E54" s="42" t="n"/>
      <c r="F54" s="47" t="n"/>
      <c r="G54" s="42" t="n"/>
    </row>
    <row r="55">
      <c r="A55" s="47" t="n"/>
      <c r="B55" s="47" t="n"/>
      <c r="C55" s="47" t="n"/>
      <c r="D55" s="47" t="n"/>
      <c r="E55" s="42" t="n"/>
      <c r="F55" s="47" t="n"/>
      <c r="G55" s="42" t="n"/>
    </row>
    <row r="56">
      <c r="A56" s="47" t="n"/>
      <c r="B56" s="47" t="n"/>
      <c r="C56" s="47" t="n"/>
      <c r="D56" s="47" t="n"/>
      <c r="E56" s="42" t="n"/>
      <c r="F56" s="47" t="n"/>
      <c r="G56" s="42" t="n"/>
    </row>
    <row r="57">
      <c r="A57" s="47" t="n"/>
      <c r="B57" s="47" t="n"/>
      <c r="C57" s="47" t="n"/>
      <c r="D57" s="47" t="n"/>
      <c r="E57" s="42" t="n"/>
      <c r="F57" s="47" t="n"/>
      <c r="G57" s="42" t="n"/>
    </row>
    <row r="58">
      <c r="A58" s="47" t="n"/>
      <c r="B58" s="47" t="n"/>
      <c r="C58" s="47" t="n"/>
      <c r="D58" s="47" t="n"/>
      <c r="E58" s="42" t="n"/>
      <c r="F58" s="47" t="n"/>
      <c r="G58" s="42" t="n"/>
    </row>
    <row r="59">
      <c r="A59" s="47" t="n"/>
      <c r="B59" s="47" t="n"/>
      <c r="C59" s="47" t="n"/>
      <c r="D59" s="47" t="n"/>
      <c r="E59" s="42" t="n"/>
      <c r="F59" s="47" t="n"/>
      <c r="G59" s="42" t="n"/>
    </row>
    <row r="60">
      <c r="A60" s="47" t="n"/>
      <c r="B60" s="47" t="n"/>
      <c r="C60" s="47" t="n"/>
      <c r="D60" s="47" t="n"/>
      <c r="E60" s="42" t="n"/>
      <c r="F60" s="47" t="n"/>
      <c r="G60" s="42" t="n"/>
    </row>
    <row r="61">
      <c r="A61" s="47" t="n"/>
      <c r="B61" s="47" t="n"/>
      <c r="C61" s="47" t="n"/>
      <c r="D61" s="47" t="n"/>
      <c r="E61" s="42" t="n"/>
      <c r="F61" s="47" t="n"/>
      <c r="G61" s="42" t="n"/>
    </row>
    <row r="62">
      <c r="A62" s="47" t="n"/>
      <c r="B62" s="47" t="n"/>
      <c r="C62" s="47" t="n"/>
      <c r="D62" s="47" t="n"/>
      <c r="E62" s="42" t="n"/>
      <c r="F62" s="47" t="n"/>
      <c r="G62" s="42" t="n"/>
    </row>
    <row r="63">
      <c r="A63" s="47" t="n"/>
      <c r="B63" s="47" t="n"/>
      <c r="C63" s="47" t="n"/>
      <c r="D63" s="47" t="n"/>
      <c r="E63" s="42" t="n"/>
      <c r="F63" s="47" t="n"/>
      <c r="G63" s="42" t="n"/>
    </row>
    <row r="64">
      <c r="A64" s="47" t="n"/>
      <c r="B64" s="47" t="n"/>
      <c r="C64" s="47" t="n"/>
      <c r="D64" s="47" t="n"/>
      <c r="E64" s="42" t="n"/>
      <c r="F64" s="47" t="n"/>
      <c r="G64" s="42" t="n"/>
    </row>
    <row r="65">
      <c r="A65" s="47" t="n"/>
      <c r="B65" s="47" t="n"/>
      <c r="C65" s="47" t="n"/>
      <c r="D65" s="47" t="n"/>
      <c r="E65" s="42" t="n"/>
      <c r="F65" s="47" t="n"/>
      <c r="G65" s="42" t="n"/>
    </row>
    <row r="66">
      <c r="A66" s="47" t="n"/>
      <c r="B66" s="47" t="n"/>
      <c r="C66" s="47" t="n"/>
      <c r="D66" s="47" t="n"/>
      <c r="E66" s="42" t="n"/>
      <c r="F66" s="47" t="n"/>
      <c r="G66" s="42" t="n"/>
    </row>
    <row r="67">
      <c r="A67" s="47" t="n"/>
      <c r="B67" s="47" t="n"/>
      <c r="C67" s="47" t="n"/>
      <c r="D67" s="47" t="n"/>
      <c r="E67" s="42" t="n"/>
      <c r="F67" s="47" t="n"/>
      <c r="G67" s="42" t="n"/>
    </row>
    <row r="68">
      <c r="A68" s="47" t="n"/>
      <c r="B68" s="47" t="n"/>
      <c r="C68" s="47" t="n"/>
      <c r="D68" s="47" t="n"/>
      <c r="E68" s="42" t="n"/>
      <c r="F68" s="47" t="n"/>
      <c r="G68" s="42" t="n"/>
    </row>
    <row r="69">
      <c r="A69" s="47" t="n"/>
      <c r="B69" s="47" t="n"/>
      <c r="C69" s="47" t="n"/>
      <c r="D69" s="47" t="n"/>
      <c r="E69" s="42" t="n"/>
      <c r="F69" s="47" t="n"/>
      <c r="G69" s="42" t="n"/>
    </row>
    <row r="70">
      <c r="A70" s="47" t="n"/>
      <c r="B70" s="47" t="n"/>
      <c r="C70" s="47" t="n"/>
      <c r="D70" s="47" t="n"/>
      <c r="E70" s="42" t="n"/>
      <c r="F70" s="47" t="n"/>
      <c r="G70" s="42" t="n"/>
    </row>
    <row r="71">
      <c r="A71" s="47" t="n"/>
      <c r="B71" s="47" t="n"/>
      <c r="C71" s="47" t="n"/>
      <c r="D71" s="47" t="n"/>
      <c r="E71" s="42" t="n"/>
      <c r="F71" s="47" t="n"/>
      <c r="G71" s="42" t="n"/>
    </row>
    <row r="72">
      <c r="A72" s="47" t="n"/>
      <c r="B72" s="47" t="n"/>
      <c r="C72" s="47" t="n"/>
      <c r="D72" s="47" t="n"/>
      <c r="E72" s="42" t="n"/>
      <c r="F72" s="47" t="n"/>
      <c r="G72" s="42" t="n"/>
    </row>
    <row r="73">
      <c r="A73" s="47" t="n"/>
      <c r="B73" s="47" t="n"/>
      <c r="C73" s="47" t="n"/>
      <c r="D73" s="47" t="n"/>
      <c r="E73" s="42" t="n"/>
      <c r="F73" s="47" t="n"/>
      <c r="G73" s="42" t="n"/>
    </row>
    <row r="74">
      <c r="A74" s="47" t="n"/>
      <c r="B74" s="47" t="n"/>
      <c r="C74" s="47" t="n"/>
      <c r="D74" s="47" t="n"/>
      <c r="E74" s="42" t="n"/>
      <c r="F74" s="47" t="n"/>
      <c r="G74" s="42" t="n"/>
    </row>
    <row r="75">
      <c r="A75" s="47" t="n"/>
      <c r="B75" s="47" t="n"/>
      <c r="C75" s="47" t="n"/>
      <c r="D75" s="47" t="n"/>
      <c r="E75" s="42" t="n"/>
      <c r="F75" s="47" t="n"/>
      <c r="G75" s="42" t="n"/>
    </row>
    <row r="76">
      <c r="A76" s="47" t="n"/>
      <c r="B76" s="47" t="n"/>
      <c r="C76" s="47" t="n"/>
      <c r="D76" s="47" t="n"/>
      <c r="E76" s="42" t="n"/>
      <c r="F76" s="47" t="n"/>
      <c r="G76" s="42" t="n"/>
    </row>
    <row r="77">
      <c r="A77" s="47" t="n"/>
      <c r="B77" s="47" t="n"/>
      <c r="C77" s="47" t="n"/>
      <c r="D77" s="47" t="n"/>
      <c r="E77" s="42" t="n"/>
      <c r="F77" s="47" t="n"/>
      <c r="G77" s="42" t="n"/>
    </row>
    <row r="78">
      <c r="A78" s="47" t="n"/>
      <c r="B78" s="47" t="n"/>
      <c r="C78" s="47" t="n"/>
      <c r="D78" s="47" t="n"/>
      <c r="E78" s="42" t="n"/>
      <c r="F78" s="47" t="n"/>
      <c r="G78" s="42" t="n"/>
    </row>
    <row r="79">
      <c r="A79" s="47" t="n"/>
      <c r="B79" s="47" t="n"/>
      <c r="C79" s="47" t="n"/>
      <c r="D79" s="47" t="n"/>
      <c r="E79" s="42" t="n"/>
      <c r="F79" s="47" t="n"/>
      <c r="G79" s="42" t="n"/>
    </row>
    <row r="80">
      <c r="A80" s="47" t="n"/>
      <c r="B80" s="47" t="n"/>
      <c r="C80" s="47" t="n"/>
      <c r="D80" s="47" t="n"/>
      <c r="E80" s="42" t="n"/>
      <c r="F80" s="47" t="n"/>
      <c r="G80" s="42" t="n"/>
    </row>
    <row r="81">
      <c r="A81" s="47" t="n"/>
      <c r="B81" s="47" t="n"/>
      <c r="C81" s="47" t="n"/>
      <c r="D81" s="47" t="n"/>
      <c r="E81" s="42" t="n"/>
      <c r="F81" s="47" t="n"/>
      <c r="G81" s="42" t="n"/>
    </row>
    <row r="82">
      <c r="A82" s="47" t="n"/>
      <c r="B82" s="47" t="n"/>
      <c r="C82" s="47" t="n"/>
      <c r="D82" s="47" t="n"/>
      <c r="E82" s="42" t="n"/>
      <c r="F82" s="47" t="n"/>
      <c r="G82" s="42" t="n"/>
    </row>
    <row r="83">
      <c r="A83" s="47" t="n"/>
      <c r="B83" s="47" t="n"/>
      <c r="C83" s="47" t="n"/>
      <c r="D83" s="47" t="n"/>
      <c r="E83" s="42" t="n"/>
      <c r="F83" s="47" t="n"/>
      <c r="G83" s="42" t="n"/>
    </row>
    <row r="84">
      <c r="A84" s="47" t="n"/>
      <c r="B84" s="47" t="n"/>
      <c r="C84" s="47" t="n"/>
      <c r="D84" s="47" t="n"/>
      <c r="E84" s="42" t="n"/>
      <c r="F84" s="47" t="n"/>
      <c r="G84" s="42" t="n"/>
    </row>
    <row r="85">
      <c r="A85" s="47" t="n"/>
      <c r="B85" s="47" t="n"/>
      <c r="C85" s="47" t="n"/>
      <c r="D85" s="47" t="n"/>
      <c r="E85" s="42" t="n"/>
      <c r="F85" s="47" t="n"/>
      <c r="G85" s="42" t="n"/>
    </row>
    <row r="86">
      <c r="A86" s="47" t="n"/>
      <c r="B86" s="47" t="n"/>
      <c r="C86" s="47" t="n"/>
      <c r="D86" s="47" t="n"/>
      <c r="E86" s="42" t="n"/>
      <c r="F86" s="47" t="n"/>
      <c r="G86" s="42" t="n"/>
    </row>
    <row r="87">
      <c r="A87" s="47" t="n"/>
      <c r="B87" s="47" t="n"/>
      <c r="C87" s="47" t="n"/>
      <c r="D87" s="47" t="n"/>
      <c r="E87" s="42" t="n"/>
      <c r="F87" s="47" t="n"/>
      <c r="G87" s="42" t="n"/>
    </row>
    <row r="88">
      <c r="A88" s="47" t="n"/>
      <c r="B88" s="47" t="n"/>
      <c r="C88" s="47" t="n"/>
      <c r="D88" s="47" t="n"/>
      <c r="E88" s="42" t="n"/>
      <c r="F88" s="47" t="n"/>
      <c r="G88" s="42" t="n"/>
    </row>
    <row r="89">
      <c r="A89" s="47" t="n"/>
      <c r="B89" s="47" t="n"/>
      <c r="C89" s="47" t="n"/>
      <c r="D89" s="47" t="n"/>
      <c r="E89" s="42" t="n"/>
      <c r="F89" s="47" t="n"/>
      <c r="G89" s="42" t="n"/>
    </row>
    <row r="90">
      <c r="A90" s="47" t="n"/>
      <c r="B90" s="47" t="n"/>
      <c r="C90" s="47" t="n"/>
      <c r="D90" s="47" t="n"/>
      <c r="E90" s="42" t="n"/>
      <c r="F90" s="47" t="n"/>
      <c r="G90" s="42" t="n"/>
    </row>
    <row r="91">
      <c r="A91" s="47" t="n"/>
      <c r="B91" s="47" t="n"/>
      <c r="C91" s="47" t="n"/>
      <c r="D91" s="47" t="n"/>
      <c r="E91" s="42" t="n"/>
      <c r="F91" s="47" t="n"/>
      <c r="G91" s="42" t="n"/>
    </row>
    <row r="92">
      <c r="A92" s="47" t="n"/>
      <c r="B92" s="47" t="n"/>
      <c r="C92" s="47" t="n"/>
      <c r="D92" s="47" t="n"/>
      <c r="E92" s="42" t="n"/>
      <c r="F92" s="47" t="n"/>
      <c r="G92" s="42" t="n"/>
    </row>
    <row r="93">
      <c r="A93" s="47" t="n"/>
      <c r="B93" s="47" t="n"/>
      <c r="C93" s="47" t="n"/>
      <c r="D93" s="47" t="n"/>
      <c r="E93" s="42" t="n"/>
      <c r="F93" s="47" t="n"/>
      <c r="G93" s="42" t="n"/>
    </row>
    <row r="94">
      <c r="A94" s="47" t="n"/>
      <c r="B94" s="47" t="n"/>
      <c r="C94" s="47" t="n"/>
      <c r="D94" s="47" t="n"/>
      <c r="E94" s="42" t="n"/>
      <c r="F94" s="47" t="n"/>
      <c r="G94" s="42" t="n"/>
    </row>
    <row r="95">
      <c r="A95" s="47" t="n"/>
      <c r="B95" s="47" t="n"/>
      <c r="C95" s="47" t="n"/>
      <c r="D95" s="47" t="n"/>
      <c r="E95" s="42" t="n"/>
      <c r="F95" s="47" t="n"/>
      <c r="G95" s="42" t="n"/>
    </row>
    <row r="96">
      <c r="A96" s="47" t="n"/>
      <c r="B96" s="47" t="n"/>
      <c r="C96" s="47" t="n"/>
      <c r="D96" s="47" t="n"/>
      <c r="E96" s="42" t="n"/>
      <c r="F96" s="47" t="n"/>
      <c r="G96" s="42" t="n"/>
    </row>
    <row r="97">
      <c r="A97" s="47" t="n"/>
      <c r="B97" s="47" t="n"/>
      <c r="C97" s="47" t="n"/>
      <c r="D97" s="47" t="n"/>
      <c r="E97" s="42" t="n"/>
      <c r="F97" s="47" t="n"/>
      <c r="G97" s="42" t="n"/>
    </row>
    <row r="98">
      <c r="A98" s="47" t="n"/>
      <c r="B98" s="47" t="n"/>
      <c r="C98" s="47" t="n"/>
      <c r="D98" s="47" t="n"/>
      <c r="E98" s="42" t="n"/>
      <c r="F98" s="47" t="n"/>
      <c r="G98" s="42" t="n"/>
    </row>
    <row r="99">
      <c r="A99" s="47" t="n"/>
      <c r="B99" s="47" t="n"/>
      <c r="C99" s="47" t="n"/>
      <c r="D99" s="47" t="n"/>
      <c r="E99" s="42" t="n"/>
      <c r="F99" s="47" t="n"/>
      <c r="G99" s="42" t="n"/>
    </row>
    <row r="100">
      <c r="A100" s="47" t="n"/>
      <c r="B100" s="47" t="n"/>
      <c r="C100" s="47" t="n"/>
      <c r="D100" s="47" t="n"/>
      <c r="E100" s="42" t="n"/>
      <c r="F100" s="47" t="n"/>
      <c r="G100" s="42" t="n"/>
    </row>
    <row r="101">
      <c r="A101" s="47" t="n"/>
      <c r="B101" s="47" t="n"/>
      <c r="C101" s="47" t="n"/>
      <c r="D101" s="47" t="n"/>
      <c r="E101" s="42" t="n"/>
      <c r="F101" s="47" t="n"/>
      <c r="G101" s="42" t="n"/>
    </row>
    <row r="102">
      <c r="A102" s="47" t="n"/>
      <c r="B102" s="47" t="n"/>
      <c r="C102" s="47" t="n"/>
      <c r="D102" s="47" t="n"/>
      <c r="E102" s="42" t="n"/>
      <c r="F102" s="47" t="n"/>
      <c r="G102" s="42" t="n"/>
    </row>
    <row r="103">
      <c r="A103" s="47" t="n"/>
      <c r="B103" s="47" t="n"/>
      <c r="C103" s="47" t="n"/>
      <c r="D103" s="47" t="n"/>
      <c r="E103" s="42" t="n"/>
      <c r="F103" s="47" t="n"/>
      <c r="G103" s="42" t="n"/>
    </row>
    <row r="104">
      <c r="A104" s="47" t="n"/>
      <c r="B104" s="47" t="n"/>
      <c r="C104" s="47" t="n"/>
      <c r="D104" s="47" t="n"/>
      <c r="E104" s="42" t="n"/>
      <c r="F104" s="47" t="n"/>
      <c r="G104" s="42" t="n"/>
    </row>
    <row r="105">
      <c r="A105" s="47" t="n"/>
      <c r="B105" s="47" t="n"/>
      <c r="C105" s="47" t="n"/>
      <c r="D105" s="47" t="n"/>
      <c r="E105" s="42" t="n"/>
      <c r="F105" s="47" t="n"/>
      <c r="G105" s="42" t="n"/>
    </row>
    <row r="106">
      <c r="A106" s="47" t="n"/>
      <c r="B106" s="47" t="n"/>
      <c r="C106" s="47" t="n"/>
      <c r="D106" s="47" t="n"/>
      <c r="E106" s="42" t="n"/>
      <c r="F106" s="47" t="n"/>
      <c r="G106" s="42" t="n"/>
    </row>
    <row r="107">
      <c r="A107" s="47" t="n"/>
      <c r="B107" s="47" t="n"/>
      <c r="C107" s="47" t="n"/>
      <c r="D107" s="47" t="n"/>
      <c r="E107" s="42" t="n"/>
      <c r="F107" s="47" t="n"/>
      <c r="G107" s="42" t="n"/>
    </row>
    <row r="108">
      <c r="A108" s="47" t="n"/>
      <c r="B108" s="47" t="n"/>
      <c r="C108" s="47" t="n"/>
      <c r="D108" s="47" t="n"/>
      <c r="E108" s="42" t="n"/>
      <c r="F108" s="47" t="n"/>
      <c r="G108" s="42" t="n"/>
    </row>
    <row r="109">
      <c r="A109" s="47" t="n"/>
      <c r="B109" s="47" t="n"/>
      <c r="C109" s="47" t="n"/>
      <c r="D109" s="47" t="n"/>
      <c r="E109" s="42" t="n"/>
      <c r="F109" s="47" t="n"/>
      <c r="G109" s="42" t="n"/>
    </row>
    <row r="110">
      <c r="A110" s="47" t="n"/>
      <c r="B110" s="47" t="n"/>
      <c r="C110" s="47" t="n"/>
      <c r="D110" s="47" t="n"/>
      <c r="E110" s="42" t="n"/>
      <c r="F110" s="47" t="n"/>
      <c r="G110" s="42" t="n"/>
    </row>
    <row r="111">
      <c r="A111" s="47" t="n"/>
      <c r="B111" s="47" t="n"/>
      <c r="C111" s="47" t="n"/>
      <c r="D111" s="47" t="n"/>
      <c r="E111" s="42" t="n"/>
      <c r="F111" s="47" t="n"/>
      <c r="G111" s="42" t="n"/>
    </row>
    <row r="112">
      <c r="A112" s="47" t="n"/>
      <c r="B112" s="47" t="n"/>
      <c r="C112" s="47" t="n"/>
      <c r="D112" s="47" t="n"/>
      <c r="E112" s="42" t="n"/>
      <c r="F112" s="47" t="n"/>
      <c r="G112" s="42" t="n"/>
    </row>
    <row r="113">
      <c r="A113" s="47" t="n"/>
      <c r="B113" s="47" t="n"/>
      <c r="C113" s="47" t="n"/>
      <c r="D113" s="47" t="n"/>
      <c r="E113" s="42" t="n"/>
      <c r="F113" s="47" t="n"/>
      <c r="G113" s="42" t="n"/>
    </row>
    <row r="114">
      <c r="A114" s="47" t="n"/>
      <c r="B114" s="47" t="n"/>
      <c r="C114" s="47" t="n"/>
      <c r="D114" s="47" t="n"/>
      <c r="E114" s="42" t="n"/>
      <c r="F114" s="47" t="n"/>
      <c r="G114" s="42" t="n"/>
    </row>
    <row r="115">
      <c r="A115" s="47" t="n"/>
      <c r="B115" s="47" t="n"/>
      <c r="C115" s="47" t="n"/>
      <c r="D115" s="47" t="n"/>
      <c r="E115" s="42" t="n"/>
      <c r="F115" s="47" t="n"/>
      <c r="G115" s="42" t="n"/>
    </row>
    <row r="116">
      <c r="A116" s="47" t="n"/>
      <c r="B116" s="47" t="n"/>
      <c r="C116" s="47" t="n"/>
      <c r="D116" s="47" t="n"/>
      <c r="E116" s="42" t="n"/>
      <c r="F116" s="47" t="n"/>
      <c r="G116" s="42" t="n"/>
    </row>
    <row r="117">
      <c r="A117" s="47" t="n"/>
      <c r="B117" s="47" t="n"/>
      <c r="C117" s="47" t="n"/>
      <c r="D117" s="47" t="n"/>
      <c r="E117" s="42" t="n"/>
      <c r="F117" s="47" t="n"/>
      <c r="G117" s="42" t="n"/>
    </row>
    <row r="118">
      <c r="A118" s="47" t="n"/>
      <c r="B118" s="47" t="n"/>
      <c r="C118" s="47" t="n"/>
      <c r="D118" s="47" t="n"/>
      <c r="E118" s="42" t="n"/>
      <c r="F118" s="47" t="n"/>
      <c r="G118" s="42" t="n"/>
    </row>
    <row r="119">
      <c r="A119" s="47" t="n"/>
      <c r="B119" s="47" t="n"/>
      <c r="C119" s="47" t="n"/>
      <c r="D119" s="47" t="n"/>
      <c r="E119" s="42" t="n"/>
      <c r="F119" s="47" t="n"/>
      <c r="G119" s="42" t="n"/>
    </row>
    <row r="120">
      <c r="A120" s="47" t="n"/>
      <c r="B120" s="47" t="n"/>
      <c r="C120" s="47" t="n"/>
      <c r="D120" s="47" t="n"/>
      <c r="E120" s="42" t="n"/>
      <c r="F120" s="47" t="n"/>
      <c r="G120" s="42" t="n"/>
    </row>
    <row r="121">
      <c r="A121" s="47" t="n"/>
      <c r="B121" s="47" t="n"/>
      <c r="C121" s="47" t="n"/>
      <c r="D121" s="47" t="n"/>
      <c r="E121" s="42" t="n"/>
      <c r="F121" s="47" t="n"/>
      <c r="G121" s="42" t="n"/>
    </row>
    <row r="122">
      <c r="A122" s="47" t="n"/>
      <c r="B122" s="47" t="n"/>
      <c r="C122" s="47" t="n"/>
      <c r="D122" s="47" t="n"/>
      <c r="E122" s="42" t="n"/>
      <c r="F122" s="47" t="n"/>
      <c r="G122" s="42" t="n"/>
    </row>
  </sheetData>
  <mergeCells count="1">
    <mergeCell ref="A1:C1"/>
  </mergeCells>
  <dataValidations count="5">
    <dataValidation sqref="B4" showErrorMessage="1" showInputMessage="1" allowBlank="1" errorTitle="NIF" error="Introduza 9 algarismos ou deixe a célula vazia." type="custom">
      <formula1>=OR(B4="",IFERROR(AND(LEN(B4)=9,ISNUMBER(--B4)),FALSE))</formula1>
    </dataValidation>
    <dataValidation sqref="B5" showErrorMessage="1" showInputMessage="1" allowBlank="1" errorTitle="NISS" error="Introduza 11 algarismos ou deixe a célula vazia." type="custom">
      <formula1>=OR(B5="",IFERROR(AND(LEN(B5)=11,ISNUMBER(--B5)),FALSE))</formula1>
    </dataValidation>
    <dataValidation sqref="A23:A122" showErrorMessage="1" showInputMessage="1" allowBlank="1" errorTitle="Código repetido" error="O código do trabalhador tem de ser único." type="custom">
      <formula1>=OR(A23="",COUNTIF($A$23:$A$122,A23)=1)</formula1>
    </dataValidation>
    <dataValidation sqref="C23:C122" showErrorMessage="1" showInputMessage="1" allowBlank="1" errorTitle="NIF" error="Introduza 9 algarismos ou deixe a célula vazia." type="custom">
      <formula1>=OR(C23="",IFERROR(AND(LEN(C23)=9,ISNUMBER(--C23)),FALSE))</formula1>
    </dataValidation>
    <dataValidation sqref="D23:D122" showErrorMessage="1" showInputMessage="1" allowBlank="1" errorTitle="NISS" error="Introduza 11 algarismos ou deixe a célula vazia." type="custom">
      <formula1>=OR(D23="",IFERROR(AND(LEN(D23)=11,ISNUMBER(--D23)),FALSE))</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25"/>
  <sheetViews>
    <sheetView showGridLines="0" workbookViewId="0">
      <selection activeCell="A1" sqref="A1"/>
    </sheetView>
  </sheetViews>
  <sheetFormatPr baseColWidth="8" defaultRowHeight="15"/>
  <cols>
    <col width="110" customWidth="1" min="1" max="1"/>
    <col width="4" customWidth="1" min="2" max="2"/>
    <col width="4" customWidth="1" min="3" max="3"/>
    <col width="4" customWidth="1" min="4" max="4"/>
    <col width="4" customWidth="1" min="5" max="5"/>
    <col width="4" customWidth="1" min="6" max="6"/>
    <col width="4" customWidth="1" min="7" max="7"/>
    <col width="4" customWidth="1" min="8" max="8"/>
  </cols>
  <sheetData>
    <row r="1" ht="26" customHeight="1">
      <c r="A1" s="1" t="inlineStr">
        <is>
          <t>Instruções de utilização</t>
        </is>
      </c>
    </row>
    <row r="3">
      <c r="A3" s="4" t="inlineStr">
        <is>
          <t>1. Finalidade do ficheiro</t>
        </is>
      </c>
    </row>
    <row r="4" ht="36" customHeight="1">
      <c r="A4" s="21" t="inlineStr">
        <is>
          <t>Este ficheiro permite registar e apresentar um recibo de vencimento individual por trabalhador e por mês. O Painel permite seleccionar um recibo existente e imprimir apenas a área de recibo.</t>
        </is>
      </c>
    </row>
    <row r="6">
      <c r="A6" s="4" t="inlineStr">
        <is>
          <t>2. Preparação inicial</t>
        </is>
      </c>
    </row>
    <row r="7" ht="58" customHeight="1">
      <c r="A7" s="21" t="inlineStr">
        <is>
          <t>1. Na folha Parâmetros, substitua todos os dados fictícios da entidade empregadora.
2. Registe ou actualize os trabalhadores na tabela de trabalhadores.
3. Não elimine códigos de trabalhadores já utilizados em recibos anteriores, para evitar a perda das ligações aos registos históricos.
4. Confirme os dados antes de utilizar o ficheiro para emissão.</t>
        </is>
      </c>
    </row>
    <row r="9">
      <c r="A9" s="4" t="inlineStr">
        <is>
          <t>3. Registo de um recibo</t>
        </is>
      </c>
    </row>
    <row r="10" ht="58" customHeight="1">
      <c r="A10" s="21" t="inlineStr">
        <is>
          <t>1. Na folha Recibos, preencha uma nova linha nas células com fundo amarelo.
2. Seleccione o trabalhador pelo respectivo código.
3. Introduza os montantes de remunerações, descontos e retenções com base nos elementos aplicáveis ao caso concreto.
4. Verifique a coluna Controlo antes de alterar o estado para Emitido.
5. Utilize o estado Anulado para manter o histórico de um recibo que não deva ser considerado nos totais emitidos.</t>
        </is>
      </c>
    </row>
    <row r="12">
      <c r="A12" s="4" t="inlineStr">
        <is>
          <t>4. Selecção e impressão</t>
        </is>
      </c>
    </row>
    <row r="13" ht="58" customHeight="1">
      <c r="A13" s="21" t="inlineStr">
        <is>
          <t>1. Na folha Painel, seleccione o recibo pretendido no campo Recibo a apresentar.
2. Confirme o resultado do controlo do recibo seleccionado.
3. Confirme que a identificação da entidade está preenchida.
4. Imprima a área configurada da folha Painel, correspondente ao recibo individual.</t>
        </is>
      </c>
    </row>
    <row r="15">
      <c r="A15" s="4" t="inlineStr">
        <is>
          <t>5. Limites funcionais</t>
        </is>
      </c>
    </row>
    <row r="16" ht="58" customHeight="1">
      <c r="A16" s="21" t="inlineStr">
        <is>
          <t>Este ficheiro não calcula automaticamente taxas de retenção na fonte de IRS, contribuições para a Segurança Social, limites, escalões, prazos, isenções, duodécimos, férias, subsídios ou outras regras laborais, fiscais ou contributivas.
Os valores de Segurança Social, retenção na fonte de IRS e outros descontos são introduzidos manualmente. Devem ser confirmados através das fontes oficiais aplicáveis e, quando necessário, com apoio de profissional qualificado.</t>
        </is>
      </c>
    </row>
    <row r="18">
      <c r="A18" s="4" t="inlineStr">
        <is>
          <t>6. Controlos incluídos</t>
        </is>
      </c>
    </row>
    <row r="19" ht="58" customHeight="1">
      <c r="A19" s="21" t="inlineStr">
        <is>
          <t>O ficheiro verifica duplicação do número de recibo, duplicação operacional de trabalhador e mês, existência de campos essenciais, coerência básica do período e montantes líquidos negativos.
Estes controlos são operacionais e não constituem validação legal, fiscal, laboral, contributiva ou declarativa.</t>
        </is>
      </c>
    </row>
    <row r="21">
      <c r="A21" s="4" t="inlineStr">
        <is>
          <t>7. Protecção e edição</t>
        </is>
      </c>
    </row>
    <row r="22" ht="58" customHeight="1">
      <c r="A22" s="21" t="inlineStr">
        <is>
          <t>As células de fórmula estão destacadas a cinzento para reduzir alterações acidentais. As células com fundo amarelo destinam-se à introdução ou alteração de dados.
A organização do ficheiro não substitui medidas de segurança, controlo de acessos ou protecção de dados pessoais.</t>
        </is>
      </c>
    </row>
    <row r="24">
      <c r="A24" s="4" t="inlineStr">
        <is>
          <t>8. Dados de demonstração</t>
        </is>
      </c>
    </row>
    <row r="25" ht="36" customHeight="1">
      <c r="A25" s="21" t="inlineStr">
        <is>
          <t>Os nomes, números de identificação, referências e montantes incluídos nas linhas de exemplo são fictícios e destinam-se apenas a demonstrar o funcionamento do modelo.</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2026-09-02T15:27:50Z</dcterms:created>
  <dcterms:modified xmlns:dcterms="http://purl.org/dc/terms/" xmlns:xsi="http://www.w3.org/2001/XMLSchema-instance" xsi:type="dcterms:W3CDTF">2026-09-02T15:27:50Z</dcterms:modified>
</cp:coreProperties>
</file>