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Processament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/yyyy"/>
    <numFmt numFmtId="165" formatCode="#,##0.00 [$€-pt-PT]"/>
    <numFmt numFmtId="166" formatCode="d/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000000"/>
      <sz val="10"/>
    </font>
    <font>
      <name val="Calibri"/>
      <b val="1"/>
      <color rgb="00FFFFFF"/>
      <sz val="10"/>
    </font>
    <font>
      <name val="Calibri"/>
      <color rgb="00000000"/>
      <sz val="10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D9EDF7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146B4A"/>
      </patternFill>
    </fill>
    <fill>
      <patternFill patternType="solid">
        <fgColor rgb="00F5F0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0" fillId="7" borderId="1" applyAlignment="1" pivotButton="0" quotePrefix="0" xfId="0">
      <alignment horizontal="left" vertical="center" wrapText="1"/>
    </xf>
    <xf numFmtId="165" fontId="0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165" fontId="4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4" fillId="2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center" vertical="center" wrapText="1"/>
    </xf>
    <xf numFmtId="10" fontId="5" fillId="4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top" wrapText="1"/>
    </xf>
    <xf numFmtId="0" fontId="0" fillId="7" borderId="1" pivotButton="0" quotePrefix="0" xfId="0"/>
    <xf numFmtId="164" fontId="0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5" fontId="0" fillId="7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C75B39"/>
        <sz val="10"/>
      </font>
      <fill>
        <patternFill patternType="solid">
          <fgColor rgb="00F4CCCC"/>
        </patternFill>
      </fill>
    </dxf>
    <dxf>
      <font>
        <name val="Calibri"/>
        <b val="1"/>
        <color rgb="00000000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Resumo financeiro do período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'Painel'!H5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'Painel'!$G$6:$G$9</f>
            </numRef>
          </cat>
          <val>
            <numRef>
              <f>'Painel'!$H$6:$H$9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Indicador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dos registos</a:t>
            </a:r>
          </a:p>
        </rich>
      </tx>
    </title>
    <plotArea>
      <pieChart>
        <varyColors val="1"/>
        <ser>
          <idx val="0"/>
          <order val="0"/>
          <tx>
            <strRef>
              <f>'Painel'!H12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'Painel'!$G$13:$G$14</f>
            </numRef>
          </cat>
          <val>
            <numRef>
              <f>'Painel'!$H$13:$H$14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yrollProcessing" displayName="tblPayrollProcessing" ref="A5:AB105" headerRowCount="1">
  <autoFilter ref="A5:AB105"/>
  <tableColumns count="28">
    <tableColumn id="1" name="N.º registo"/>
    <tableColumn id="2" name="Período"/>
    <tableColumn id="3" name="Data de pagamento"/>
    <tableColumn id="4" name="Código trabalhador"/>
    <tableColumn id="5" name="Nome do trabalhador"/>
    <tableColumn id="6" name="NIF"/>
    <tableColumn id="7" name="Tipo de processamento"/>
    <tableColumn id="8" name="Método de retenção IRS"/>
    <tableColumn id="9" name="Código regra/fonte IRS"/>
    <tableColumn id="10" name="IRS confirmado manual"/>
    <tableColumn id="11" name="Remuneração base"/>
    <tableColumn id="12" name="Subsídio de férias"/>
    <tableColumn id="13" name="Subsídio de Natal"/>
    <tableColumn id="14" name="Duodécimos"/>
    <tableColumn id="15" name="Outras remunerações sujeitas"/>
    <tableColumn id="16" name="Exclusões da base IRS"/>
    <tableColumn id="17" name="Base de retenção IRS"/>
    <tableColumn id="18" name="Taxa IRS parametrizada"/>
    <tableColumn id="19" name="Parcela a abater parametrizada"/>
    <tableColumn id="20" name="Retenção IRS a processar"/>
    <tableColumn id="21" name="Código contribuição trabalhador"/>
    <tableColumn id="22" name="Base contribuição trabalhador"/>
    <tableColumn id="23" name="Taxa contribuição parametrizada"/>
    <tableColumn id="24" name="Contribuição trabalhador"/>
    <tableColumn id="25" name="Outros descontos"/>
    <tableColumn id="26" name="Líquido estimado"/>
    <tableColumn id="27" name="Observações"/>
    <tableColumn id="28" name="Estado de control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IRSRules" displayName="tblIRSRules" ref="A16:I66" headerRowCount="1">
  <autoFilter ref="A16:I66"/>
  <tableColumns count="9">
    <tableColumn id="1" name="Código regra IRS"/>
    <tableColumn id="2" name="Descrição da condição ou regra"/>
    <tableColumn id="3" name="Início de vigência"/>
    <tableColumn id="4" name="Fim de vigência"/>
    <tableColumn id="5" name="Limite inferior de base"/>
    <tableColumn id="6" name="Limite superior de base"/>
    <tableColumn id="7" name="Taxa IRS"/>
    <tableColumn id="8" name="Parcela a abater IRS"/>
    <tableColumn id="9" name="Fonte e versão confirmada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lContributionRules" displayName="tblContributionRules" ref="K16:P66" headerRowCount="1">
  <autoFilter ref="K16:P66"/>
  <tableColumns count="6">
    <tableColumn id="11" name="Código contribuição trabalhador"/>
    <tableColumn id="12" name="Descrição do regime ou situação"/>
    <tableColumn id="13" name="Início de vigência"/>
    <tableColumn id="14" name="Fim de vigência"/>
    <tableColumn id="15" name="Taxa contribuição trabalhador"/>
    <tableColumn id="16" name="Fonte e versão confirmada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4" customWidth="1" min="3" max="3"/>
    <col width="35" customWidth="1" min="4" max="4"/>
    <col width="18" customWidth="1" min="5" max="5"/>
    <col width="4" customWidth="1" min="6" max="6"/>
    <col width="28" customWidth="1" min="7" max="7"/>
    <col width="18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 ht="28" customHeight="1">
      <c r="A1" s="1" t="inlineStr">
        <is>
          <t>Painel de retenção de IRS em salários</t>
        </is>
      </c>
    </row>
    <row r="2" ht="22" customHeight="1">
      <c r="A2" s="2" t="inlineStr">
        <is>
          <t>Resumo do período seleccionado e controlo do processamento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>
      <c r="A4" s="4" t="inlineStr">
        <is>
          <t>Período em análise</t>
        </is>
      </c>
      <c r="B4" s="38" t="n">
        <v>46023</v>
      </c>
    </row>
    <row r="5">
      <c r="G5" s="6" t="inlineStr">
        <is>
          <t>Indicador</t>
        </is>
      </c>
      <c r="H5" s="6" t="inlineStr">
        <is>
          <t>Valor</t>
        </is>
      </c>
    </row>
    <row r="6">
      <c r="A6" s="4" t="inlineStr">
        <is>
          <t>Registos do período</t>
        </is>
      </c>
      <c r="B6" s="7">
        <f>IFERROR(COUNTIFS('Processamento'!$B$6:$B$105,$B$4,'Processamento'!$A$6:$A$105,"&lt;&gt;"),0)</f>
        <v/>
      </c>
      <c r="D6" s="4" t="inlineStr">
        <is>
          <t>Base de retenção de IRS</t>
        </is>
      </c>
      <c r="E6" s="39">
        <f>IFERROR(SUMIFS('Processamento'!$Q$6:$Q$105,'Processamento'!$B$6:$B$105,$B$4),0)</f>
        <v/>
      </c>
      <c r="G6" s="9" t="inlineStr">
        <is>
          <t>Remuneração bruta</t>
        </is>
      </c>
      <c r="H6" s="40">
        <f>IFERROR($B$9,0)</f>
        <v/>
      </c>
    </row>
    <row r="7">
      <c r="A7" s="4" t="inlineStr">
        <is>
          <t>Registos prontos</t>
        </is>
      </c>
      <c r="B7" s="7">
        <f>IFERROR(COUNTIFS('Processamento'!$B$6:$B$105,$B$4,'Processamento'!$AB$6:$AB$105,"Pronto"),0)</f>
        <v/>
      </c>
      <c r="D7" s="4" t="inlineStr">
        <is>
          <t>Retenção de IRS a processar</t>
        </is>
      </c>
      <c r="E7" s="39">
        <f>IFERROR(SUMIFS('Processamento'!$T$6:$T$105,'Processamento'!$B$6:$B$105,$B$4),0)</f>
        <v/>
      </c>
      <c r="G7" s="9" t="inlineStr">
        <is>
          <t>Retenção IRS</t>
        </is>
      </c>
      <c r="H7" s="40">
        <f>IFERROR($E$7,0)</f>
        <v/>
      </c>
    </row>
    <row r="8">
      <c r="A8" s="4" t="inlineStr">
        <is>
          <t>Registos pendentes ou a rever</t>
        </is>
      </c>
      <c r="B8" s="7">
        <f>IFERROR($B$6-$B$7,0)</f>
        <v/>
      </c>
      <c r="D8" s="4" t="inlineStr">
        <is>
          <t>Contribuição do trabalhador</t>
        </is>
      </c>
      <c r="E8" s="39">
        <f>IFERROR(SUMIFS('Processamento'!$X$6:$X$105,'Processamento'!$B$6:$B$105,$B$4),0)</f>
        <v/>
      </c>
      <c r="G8" s="9" t="inlineStr">
        <is>
          <t>Contribuição trabalhador</t>
        </is>
      </c>
      <c r="H8" s="40">
        <f>IFERROR($E$8,0)</f>
        <v/>
      </c>
    </row>
    <row r="9">
      <c r="A9" s="4" t="inlineStr">
        <is>
          <t>Remuneração bruta registada</t>
        </is>
      </c>
      <c r="B9" s="39">
        <f>IFERROR(SUMIFS('Processamento'!$K$6:$K$105,'Processamento'!$B$6:$B$105,$B$4)+SUMIFS('Processamento'!$L$6:$L$105,'Processamento'!$B$6:$B$105,$B$4)+SUMIFS('Processamento'!$M$6:$M$105,'Processamento'!$B$6:$B$105,$B$4)+SUMIFS('Processamento'!$N$6:$N$105,'Processamento'!$B$6:$B$105,$B$4)+SUMIFS('Processamento'!$O$6:$O$105,'Processamento'!$B$6:$B$105,$B$4),0)</f>
        <v/>
      </c>
      <c r="D9" s="4" t="inlineStr">
        <is>
          <t>Líquido estimado</t>
        </is>
      </c>
      <c r="E9" s="39">
        <f>IFERROR(SUMIFS('Processamento'!$Z$6:$Z$105,'Processamento'!$B$6:$B$105,$B$4),0)</f>
        <v/>
      </c>
      <c r="G9" s="9" t="inlineStr">
        <is>
          <t>Líquido estimado</t>
        </is>
      </c>
      <c r="H9" s="40">
        <f>IFERROR($E$9,0)</f>
        <v/>
      </c>
    </row>
    <row r="10"/>
    <row r="11">
      <c r="A11" s="4" t="inlineStr">
        <is>
          <t>Diferença de controlo das linhas prontas</t>
        </is>
      </c>
      <c r="B11" s="39">
        <f>IFERROR((SUMIFS('Processamento'!$K$6:$K$105,'Processamento'!$B$6:$B$105,$B$4,'Processamento'!$AB$6:$AB$105,"Pronto")+SUMIFS('Processamento'!$L$6:$L$105,'Processamento'!$B$6:$B$105,$B$4,'Processamento'!$AB$6:$AB$105,"Pronto")+SUMIFS('Processamento'!$M$6:$M$105,'Processamento'!$B$6:$B$105,$B$4,'Processamento'!$AB$6:$AB$105,"Pronto")+SUMIFS('Processamento'!$N$6:$N$105,'Processamento'!$B$6:$B$105,$B$4,'Processamento'!$AB$6:$AB$105,"Pronto")+SUMIFS('Processamento'!$O$6:$O$105,'Processamento'!$B$6:$B$105,$B$4,'Processamento'!$AB$6:$AB$105,"Pronto"))-SUMIFS('Processamento'!$T$6:$T$105,'Processamento'!$B$6:$B$105,$B$4,'Processamento'!$AB$6:$AB$105,"Pronto")-SUMIFS('Processamento'!$X$6:$X$105,'Processamento'!$B$6:$B$105,$B$4,'Processamento'!$AB$6:$AB$105,"Pronto")-SUMIFS('Processamento'!$Y$6:$Y$105,'Processamento'!$B$6:$B$105,$B$4,'Processamento'!$AB$6:$AB$105,"Pronto")-SUMIFS('Processamento'!$Z$6:$Z$105,'Processamento'!$B$6:$B$105,$B$4,'Processamento'!$AB$6:$AB$105,"Pronto"),0)</f>
        <v/>
      </c>
    </row>
    <row r="12">
      <c r="A12" s="4" t="inlineStr">
        <is>
          <t>Resultado do controlo final</t>
        </is>
      </c>
      <c r="B12" s="11">
        <f>IFERROR(IF(AND($B$8=0,MAX($B$11,-$B$11)&lt;='Parâmetros'!$B$7,$B$14=0,$E$14=0),"Conferido","Rever linhas pendentes, regras ou totais"),"Rever")</f>
        <v/>
      </c>
      <c r="G12" s="6" t="inlineStr">
        <is>
          <t>Estado</t>
        </is>
      </c>
      <c r="H12" s="6" t="inlineStr">
        <is>
          <t>Número</t>
        </is>
      </c>
    </row>
    <row r="13">
      <c r="G13" s="9" t="inlineStr">
        <is>
          <t>Prontos</t>
        </is>
      </c>
      <c r="H13" s="12">
        <f>IFERROR($B$7,0)</f>
        <v/>
      </c>
    </row>
    <row r="14">
      <c r="A14" s="4" t="inlineStr">
        <is>
          <t>Regras IRS incompletas em «Parâmetros»</t>
        </is>
      </c>
      <c r="B14" s="7">
        <f>IFERROR('Parâmetros'!$B$13,0)</f>
        <v/>
      </c>
      <c r="D14" s="4" t="inlineStr">
        <is>
          <t>Regras de contribuição incompletas em «Parâmetros»</t>
        </is>
      </c>
      <c r="E14" s="7">
        <f>IFERROR('Parâmetros'!$B$14,0)</f>
        <v/>
      </c>
      <c r="G14" s="9" t="inlineStr">
        <is>
          <t>Pendentes ou a rever</t>
        </is>
      </c>
      <c r="H14" s="12">
        <f>IFERROR($B$8,0)</f>
        <v/>
      </c>
    </row>
    <row r="15">
      <c r="B15">
        <f>""</f>
        <v/>
      </c>
      <c r="E15">
        <f>""</f>
        <v/>
      </c>
      <c r="H15">
        <f>""</f>
        <v/>
      </c>
    </row>
    <row r="16">
      <c r="B16">
        <f>""</f>
        <v/>
      </c>
      <c r="E16">
        <f>""</f>
        <v/>
      </c>
      <c r="H16">
        <f>""</f>
        <v/>
      </c>
    </row>
    <row r="17">
      <c r="B17">
        <f>""</f>
        <v/>
      </c>
      <c r="E17">
        <f>""</f>
        <v/>
      </c>
      <c r="H17">
        <f>""</f>
        <v/>
      </c>
    </row>
    <row r="18">
      <c r="B18">
        <f>""</f>
        <v/>
      </c>
      <c r="E18">
        <f>""</f>
        <v/>
      </c>
      <c r="H18">
        <f>""</f>
        <v/>
      </c>
    </row>
    <row r="19">
      <c r="B19">
        <f>""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12">
    <cfRule type="expression" priority="1" dxfId="0">
      <formula>$B$12="Conferido"</formula>
    </cfRule>
    <cfRule type="expression" priority="2" dxfId="1">
      <formula>$B$12="Rever linhas pendentes, regras ou totais"</formula>
    </cfRule>
    <cfRule type="expression" priority="3" dxfId="1">
      <formula>$B$12="Rever"</formula>
    </cfRule>
  </conditionalFormatting>
  <conditionalFormatting sqref="B8">
    <cfRule type="expression" priority="4" dxfId="1">
      <formula>$B$8&gt;0</formula>
    </cfRule>
  </conditionalFormatting>
  <conditionalFormatting sqref="B14">
    <cfRule type="expression" priority="5" dxfId="1">
      <formula>$B$14&gt;0</formula>
    </cfRule>
  </conditionalFormatting>
  <conditionalFormatting sqref="E14">
    <cfRule type="expression" priority="6" dxfId="1">
      <formula>$E$14&gt;0</formula>
    </cfRule>
  </conditionalFormatting>
  <dataValidations count="1">
    <dataValidation sqref="B4" showErrorMessage="1" showInputMessage="1" allowBlank="0" errorTitle="Período inválido" error="Introduza uma data entre 1/1/2000 e 31/12/2100." type="date" operator="between">
      <formula1>2000-01-01</formula1>
      <formula2>2100-12-31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8" customWidth="1" min="4" max="4"/>
    <col width="22" customWidth="1" min="5" max="5"/>
    <col width="12" customWidth="1" min="6" max="6"/>
    <col width="22" customWidth="1" min="7" max="7"/>
    <col width="22" customWidth="1" min="8" max="8"/>
    <col width="19" customWidth="1" min="9" max="9"/>
    <col width="18" customWidth="1" min="10" max="10"/>
    <col width="17" customWidth="1" min="11" max="11"/>
    <col width="17" customWidth="1" min="12" max="12"/>
    <col width="17" customWidth="1" min="13" max="13"/>
    <col width="14" customWidth="1" min="14" max="14"/>
    <col width="23" customWidth="1" min="15" max="15"/>
    <col width="19" customWidth="1" min="16" max="16"/>
    <col width="19" customWidth="1" min="17" max="17"/>
    <col width="17" customWidth="1" min="18" max="18"/>
    <col width="20" customWidth="1" min="19" max="19"/>
    <col width="19" customWidth="1" min="20" max="20"/>
    <col width="24" customWidth="1" min="21" max="21"/>
    <col width="22" customWidth="1" min="22" max="22"/>
    <col width="22" customWidth="1" min="23" max="23"/>
    <col width="20" customWidth="1" min="24" max="24"/>
    <col width="17" customWidth="1" min="25" max="25"/>
    <col width="17" customWidth="1" min="26" max="26"/>
    <col width="30" customWidth="1" min="27" max="27"/>
    <col width="25" customWidth="1" min="28" max="28"/>
  </cols>
  <sheetData>
    <row r="1" ht="28" customHeight="1">
      <c r="A1" s="1" t="inlineStr">
        <is>
          <t>Processamento de salários e retenção de IRS</t>
        </is>
      </c>
    </row>
    <row r="2" ht="32" customHeight="1">
      <c r="A2" s="2" t="inlineStr">
        <is>
          <t>Introduza apenas valores confirmados. As taxas, parcelas e montantes de retenção devem ser confirmados na fonte oficial aplicável antes do processamento.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</row>
    <row r="5" ht="44" customHeight="1">
      <c r="A5" s="13" t="inlineStr">
        <is>
          <t>N.º registo</t>
        </is>
      </c>
      <c r="B5" s="13" t="inlineStr">
        <is>
          <t>Período</t>
        </is>
      </c>
      <c r="C5" s="13" t="inlineStr">
        <is>
          <t>Data de pagamento</t>
        </is>
      </c>
      <c r="D5" s="13" t="inlineStr">
        <is>
          <t>Código trabalhador</t>
        </is>
      </c>
      <c r="E5" s="13" t="inlineStr">
        <is>
          <t>Nome do trabalhador</t>
        </is>
      </c>
      <c r="F5" s="13" t="inlineStr">
        <is>
          <t>NIF</t>
        </is>
      </c>
      <c r="G5" s="13" t="inlineStr">
        <is>
          <t>Tipo de processamento</t>
        </is>
      </c>
      <c r="H5" s="13" t="inlineStr">
        <is>
          <t>Método de retenção IRS</t>
        </is>
      </c>
      <c r="I5" s="13" t="inlineStr">
        <is>
          <t>Código regra/fonte IRS</t>
        </is>
      </c>
      <c r="J5" s="13" t="inlineStr">
        <is>
          <t>IRS confirmado manual</t>
        </is>
      </c>
      <c r="K5" s="13" t="inlineStr">
        <is>
          <t>Remuneração base</t>
        </is>
      </c>
      <c r="L5" s="13" t="inlineStr">
        <is>
          <t>Subsídio de férias</t>
        </is>
      </c>
      <c r="M5" s="13" t="inlineStr">
        <is>
          <t>Subsídio de Natal</t>
        </is>
      </c>
      <c r="N5" s="13" t="inlineStr">
        <is>
          <t>Duodécimos</t>
        </is>
      </c>
      <c r="O5" s="13" t="inlineStr">
        <is>
          <t>Outras remunerações sujeitas</t>
        </is>
      </c>
      <c r="P5" s="13" t="inlineStr">
        <is>
          <t>Exclusões da base IRS</t>
        </is>
      </c>
      <c r="Q5" s="13" t="inlineStr">
        <is>
          <t>Base de retenção IRS</t>
        </is>
      </c>
      <c r="R5" s="13" t="inlineStr">
        <is>
          <t>Taxa IRS parametrizada</t>
        </is>
      </c>
      <c r="S5" s="13" t="inlineStr">
        <is>
          <t>Parcela a abater parametrizada</t>
        </is>
      </c>
      <c r="T5" s="13" t="inlineStr">
        <is>
          <t>Retenção IRS a processar</t>
        </is>
      </c>
      <c r="U5" s="13" t="inlineStr">
        <is>
          <t>Código contribuição trabalhador</t>
        </is>
      </c>
      <c r="V5" s="13" t="inlineStr">
        <is>
          <t>Base contribuição trabalhador</t>
        </is>
      </c>
      <c r="W5" s="13" t="inlineStr">
        <is>
          <t>Taxa contribuição parametrizada</t>
        </is>
      </c>
      <c r="X5" s="13" t="inlineStr">
        <is>
          <t>Contribuição trabalhador</t>
        </is>
      </c>
      <c r="Y5" s="13" t="inlineStr">
        <is>
          <t>Outros descontos</t>
        </is>
      </c>
      <c r="Z5" s="13" t="inlineStr">
        <is>
          <t>Líquido estimado</t>
        </is>
      </c>
      <c r="AA5" s="13" t="inlineStr">
        <is>
          <t>Observações</t>
        </is>
      </c>
      <c r="AB5" s="13" t="inlineStr">
        <is>
          <t>Estado de controlo</t>
        </is>
      </c>
    </row>
    <row r="6">
      <c r="A6" s="14">
        <f>IFERROR(IF($B6="","",ROW()-5),"")</f>
        <v/>
      </c>
      <c r="B6" s="41" t="n">
        <v>46023</v>
      </c>
      <c r="C6" s="42" t="n">
        <v>46053</v>
      </c>
      <c r="D6" s="17" t="inlineStr">
        <is>
          <t>EMP-EX-001</t>
        </is>
      </c>
      <c r="E6" s="17" t="inlineStr">
        <is>
          <t>Ana Duarte</t>
        </is>
      </c>
      <c r="F6" s="18" t="n">
        <v>100000001</v>
      </c>
      <c r="G6" s="17" t="inlineStr">
        <is>
          <t>Processamento mensal</t>
        </is>
      </c>
      <c r="H6" s="17" t="inlineStr">
        <is>
          <t>Tabela parametrizada</t>
        </is>
      </c>
      <c r="I6" s="17" t="inlineStr">
        <is>
          <t>A_CONFIRMAR</t>
        </is>
      </c>
      <c r="J6" s="43" t="n"/>
      <c r="K6" s="43" t="n">
        <v>1250</v>
      </c>
      <c r="L6" s="43" t="n">
        <v>0</v>
      </c>
      <c r="M6" s="43" t="n">
        <v>0</v>
      </c>
      <c r="N6" s="43" t="n">
        <v>0</v>
      </c>
      <c r="O6" s="43" t="n">
        <v>0</v>
      </c>
      <c r="P6" s="43" t="n">
        <v>0</v>
      </c>
      <c r="Q6" s="44">
        <f>IFERROR(IF(COUNTA($K6:$P6)=0,"",MAX(0,SUM($K6:$O6)-IF($P6="",0,$P6))),"")</f>
        <v/>
      </c>
      <c r="R6" s="21">
        <f>IFERROR(IF(OR($Q6="",$I6=""),"",INDEX('Parâmetros'!$G$17:$G$66,MATCH($I6,'Parâmetros'!$A$17:$A$66,0))),"")</f>
        <v/>
      </c>
      <c r="S6" s="44">
        <f>IFERROR(IF(OR($Q6="",$I6=""),"",INDEX('Parâmetros'!$H$17:$H$66,MATCH($I6,'Parâmetros'!$A$17:$A$66,0))),"")</f>
        <v/>
      </c>
      <c r="T6" s="44">
        <f>IFERROR(IF($Q6="","",IF($H6="Tabela parametrizada",IF(OR($R6="",$S6=""),"",MAX(0,$Q6*$R6-$S6)),IF($H6="Valor confirmado",IF($J6="","",$J6),""))),"")</f>
        <v/>
      </c>
      <c r="U6" s="17" t="n"/>
      <c r="V6" s="43" t="n"/>
      <c r="W6" s="21">
        <f>IFERROR(IF(OR($V6="",$U6=""),"",INDEX('Parâmetros'!$O$17:$O$66,MATCH($U6,'Parâmetros'!$K$17:$K$66,0))),"")</f>
        <v/>
      </c>
      <c r="X6" s="44">
        <f>IFERROR(IF(OR($V6="",$W6=""),"",MAX(0,$V6*$W6)),"")</f>
        <v/>
      </c>
      <c r="Y6" s="43" t="n">
        <v>0</v>
      </c>
      <c r="Z6" s="44">
        <f>IFERROR(IF(OR($Q6="",$T6="",$X6=""),"",SUM($K6:$O6)-$T6-$X6-IF($Y6="",0,$Y6)),"")</f>
        <v/>
      </c>
      <c r="AA6" s="22" t="inlineStr">
        <is>
          <t>Dados fictícios</t>
        </is>
      </c>
      <c r="AB6" s="23">
        <f>IFERROR(IF($B6="","",IF(OR($C6="",$D6="",$E6="",$F6="",$G6="",$H6="",$Q6=""),"Incompleto",IF(AND($H6="Tabela parametrizada",OR($I6="",$R6="",$S6="")),"Confirmar regra IRS",IF(AND($H6="Valor confirmado",OR($I6="",$J6="")),"Preencher IRS confirmado",IF(OR($U6="",$V6="",$W6=""),"Confirmar contribuição",IF(OR($T6="",$X6="",$Z6=""),"Aguardar apuramento","Pronto")))))),"Erro a rever")</f>
        <v/>
      </c>
    </row>
    <row r="7">
      <c r="A7" s="14">
        <f>IFERROR(IF($B7="","",ROW()-5),"")</f>
        <v/>
      </c>
      <c r="B7" s="41" t="n">
        <v>46023</v>
      </c>
      <c r="C7" s="42" t="n">
        <v>46053</v>
      </c>
      <c r="D7" s="17" t="inlineStr">
        <is>
          <t>EMP-EX-002</t>
        </is>
      </c>
      <c r="E7" s="17" t="inlineStr">
        <is>
          <t>Bruno Lopes</t>
        </is>
      </c>
      <c r="F7" s="18" t="n">
        <v>100000002</v>
      </c>
      <c r="G7" s="17" t="inlineStr">
        <is>
          <t>Processamento mensal</t>
        </is>
      </c>
      <c r="H7" s="17" t="inlineStr">
        <is>
          <t>Tabela parametrizada</t>
        </is>
      </c>
      <c r="I7" s="17" t="inlineStr">
        <is>
          <t>A_CONFIRMAR</t>
        </is>
      </c>
      <c r="J7" s="43" t="n"/>
      <c r="K7" s="43" t="n">
        <v>980</v>
      </c>
      <c r="L7" s="43" t="n">
        <v>0</v>
      </c>
      <c r="M7" s="43" t="n">
        <v>0</v>
      </c>
      <c r="N7" s="43" t="n">
        <v>0</v>
      </c>
      <c r="O7" s="43" t="n">
        <v>45</v>
      </c>
      <c r="P7" s="43" t="n">
        <v>0</v>
      </c>
      <c r="Q7" s="44">
        <f>IFERROR(IF(COUNTA($K7:$P7)=0,"",MAX(0,SUM($K7:$O7)-IF($P7="",0,$P7))),"")</f>
        <v/>
      </c>
      <c r="R7" s="21">
        <f>IFERROR(IF(OR($Q7="",$I7=""),"",INDEX('Parâmetros'!$G$17:$G$66,MATCH($I7,'Parâmetros'!$A$17:$A$66,0))),"")</f>
        <v/>
      </c>
      <c r="S7" s="44">
        <f>IFERROR(IF(OR($Q7="",$I7=""),"",INDEX('Parâmetros'!$H$17:$H$66,MATCH($I7,'Parâmetros'!$A$17:$A$66,0))),"")</f>
        <v/>
      </c>
      <c r="T7" s="44">
        <f>IFERROR(IF($Q7="","",IF($H7="Tabela parametrizada",IF(OR($R7="",$S7=""),"",MAX(0,$Q7*$R7-$S7)),IF($H7="Valor confirmado",IF($J7="","",$J7),""))),"")</f>
        <v/>
      </c>
      <c r="U7" s="17" t="n"/>
      <c r="V7" s="43" t="n"/>
      <c r="W7" s="21">
        <f>IFERROR(IF(OR($V7="",$U7=""),"",INDEX('Parâmetros'!$O$17:$O$66,MATCH($U7,'Parâmetros'!$K$17:$K$66,0))),"")</f>
        <v/>
      </c>
      <c r="X7" s="44">
        <f>IFERROR(IF(OR($V7="",$W7=""),"",MAX(0,$V7*$W7)),"")</f>
        <v/>
      </c>
      <c r="Y7" s="43" t="n">
        <v>0</v>
      </c>
      <c r="Z7" s="44">
        <f>IFERROR(IF(OR($Q7="",$T7="",$X7=""),"",SUM($K7:$O7)-$T7-$X7-IF($Y7="",0,$Y7)),"")</f>
        <v/>
      </c>
      <c r="AA7" s="22" t="inlineStr">
        <is>
          <t>Dados fictícios</t>
        </is>
      </c>
      <c r="AB7" s="23">
        <f>IFERROR(IF($B7="","",IF(OR($C7="",$D7="",$E7="",$F7="",$G7="",$H7="",$Q7=""),"Incompleto",IF(AND($H7="Tabela parametrizada",OR($I7="",$R7="",$S7="")),"Confirmar regra IRS",IF(AND($H7="Valor confirmado",OR($I7="",$J7="")),"Preencher IRS confirmado",IF(OR($U7="",$V7="",$W7=""),"Confirmar contribuição",IF(OR($T7="",$X7="",$Z7=""),"Aguardar apuramento","Pronto")))))),"Erro a rever")</f>
        <v/>
      </c>
    </row>
    <row r="8">
      <c r="A8" s="14">
        <f>IFERROR(IF($B8="","",ROW()-5),"")</f>
        <v/>
      </c>
      <c r="B8" s="41" t="n">
        <v>46023</v>
      </c>
      <c r="C8" s="42" t="n">
        <v>46053</v>
      </c>
      <c r="D8" s="17" t="inlineStr">
        <is>
          <t>EMP-EX-003</t>
        </is>
      </c>
      <c r="E8" s="17" t="inlineStr">
        <is>
          <t>Carla Neves</t>
        </is>
      </c>
      <c r="F8" s="18" t="n">
        <v>100000003</v>
      </c>
      <c r="G8" s="17" t="inlineStr">
        <is>
          <t>Subsídio de férias</t>
        </is>
      </c>
      <c r="H8" s="17" t="inlineStr">
        <is>
          <t>Tabela parametrizada</t>
        </is>
      </c>
      <c r="I8" s="17" t="inlineStr">
        <is>
          <t>A_CONFIRMAR</t>
        </is>
      </c>
      <c r="J8" s="43" t="n"/>
      <c r="K8" s="43" t="n">
        <v>1750</v>
      </c>
      <c r="L8" s="43" t="n">
        <v>1750</v>
      </c>
      <c r="M8" s="43" t="n">
        <v>0</v>
      </c>
      <c r="N8" s="43" t="n">
        <v>0</v>
      </c>
      <c r="O8" s="43" t="n">
        <v>0</v>
      </c>
      <c r="P8" s="43" t="n">
        <v>0</v>
      </c>
      <c r="Q8" s="44">
        <f>IFERROR(IF(COUNTA($K8:$P8)=0,"",MAX(0,SUM($K8:$O8)-IF($P8="",0,$P8))),"")</f>
        <v/>
      </c>
      <c r="R8" s="21">
        <f>IFERROR(IF(OR($Q8="",$I8=""),"",INDEX('Parâmetros'!$G$17:$G$66,MATCH($I8,'Parâmetros'!$A$17:$A$66,0))),"")</f>
        <v/>
      </c>
      <c r="S8" s="44">
        <f>IFERROR(IF(OR($Q8="",$I8=""),"",INDEX('Parâmetros'!$H$17:$H$66,MATCH($I8,'Parâmetros'!$A$17:$A$66,0))),"")</f>
        <v/>
      </c>
      <c r="T8" s="44">
        <f>IFERROR(IF($Q8="","",IF($H8="Tabela parametrizada",IF(OR($R8="",$S8=""),"",MAX(0,$Q8*$R8-$S8)),IF($H8="Valor confirmado",IF($J8="","",$J8),""))),"")</f>
        <v/>
      </c>
      <c r="U8" s="17" t="n"/>
      <c r="V8" s="43" t="n"/>
      <c r="W8" s="21">
        <f>IFERROR(IF(OR($V8="",$U8=""),"",INDEX('Parâmetros'!$O$17:$O$66,MATCH($U8,'Parâmetros'!$K$17:$K$66,0))),"")</f>
        <v/>
      </c>
      <c r="X8" s="44">
        <f>IFERROR(IF(OR($V8="",$W8=""),"",MAX(0,$V8*$W8)),"")</f>
        <v/>
      </c>
      <c r="Y8" s="43" t="n">
        <v>0</v>
      </c>
      <c r="Z8" s="44">
        <f>IFERROR(IF(OR($Q8="",$T8="",$X8=""),"",SUM($K8:$O8)-$T8-$X8-IF($Y8="",0,$Y8)),"")</f>
        <v/>
      </c>
      <c r="AA8" s="22" t="inlineStr">
        <is>
          <t>Dados fictícios</t>
        </is>
      </c>
      <c r="AB8" s="23">
        <f>IFERROR(IF($B8="","",IF(OR($C8="",$D8="",$E8="",$F8="",$G8="",$H8="",$Q8=""),"Incompleto",IF(AND($H8="Tabela parametrizada",OR($I8="",$R8="",$S8="")),"Confirmar regra IRS",IF(AND($H8="Valor confirmado",OR($I8="",$J8="")),"Preencher IRS confirmado",IF(OR($U8="",$V8="",$W8=""),"Confirmar contribuição",IF(OR($T8="",$X8="",$Z8=""),"Aguardar apuramento","Pronto")))))),"Erro a rever")</f>
        <v/>
      </c>
    </row>
    <row r="9">
      <c r="A9" s="14">
        <f>IFERROR(IF($B9="","",ROW()-5),"")</f>
        <v/>
      </c>
      <c r="B9" s="41" t="n">
        <v>46054</v>
      </c>
      <c r="C9" s="42" t="n">
        <v>46081</v>
      </c>
      <c r="D9" s="17" t="inlineStr">
        <is>
          <t>EMP-EX-004</t>
        </is>
      </c>
      <c r="E9" s="17" t="inlineStr">
        <is>
          <t>Diogo Silva</t>
        </is>
      </c>
      <c r="F9" s="18" t="n">
        <v>100000004</v>
      </c>
      <c r="G9" s="17" t="inlineStr">
        <is>
          <t>Subsídio de Natal</t>
        </is>
      </c>
      <c r="H9" s="17" t="inlineStr">
        <is>
          <t>Tabela parametrizada</t>
        </is>
      </c>
      <c r="I9" s="17" t="inlineStr">
        <is>
          <t>A_CONFIRMAR</t>
        </is>
      </c>
      <c r="J9" s="43" t="n"/>
      <c r="K9" s="43" t="n">
        <v>1450</v>
      </c>
      <c r="L9" s="43" t="n">
        <v>0</v>
      </c>
      <c r="M9" s="43" t="n">
        <v>1450</v>
      </c>
      <c r="N9" s="43" t="n">
        <v>0</v>
      </c>
      <c r="O9" s="43" t="n">
        <v>0</v>
      </c>
      <c r="P9" s="43" t="n">
        <v>0</v>
      </c>
      <c r="Q9" s="44">
        <f>IFERROR(IF(COUNTA($K9:$P9)=0,"",MAX(0,SUM($K9:$O9)-IF($P9="",0,$P9))),"")</f>
        <v/>
      </c>
      <c r="R9" s="21">
        <f>IFERROR(IF(OR($Q9="",$I9=""),"",INDEX('Parâmetros'!$G$17:$G$66,MATCH($I9,'Parâmetros'!$A$17:$A$66,0))),"")</f>
        <v/>
      </c>
      <c r="S9" s="44">
        <f>IFERROR(IF(OR($Q9="",$I9=""),"",INDEX('Parâmetros'!$H$17:$H$66,MATCH($I9,'Parâmetros'!$A$17:$A$66,0))),"")</f>
        <v/>
      </c>
      <c r="T9" s="44">
        <f>IFERROR(IF($Q9="","",IF($H9="Tabela parametrizada",IF(OR($R9="",$S9=""),"",MAX(0,$Q9*$R9-$S9)),IF($H9="Valor confirmado",IF($J9="","",$J9),""))),"")</f>
        <v/>
      </c>
      <c r="U9" s="17" t="n"/>
      <c r="V9" s="43" t="n"/>
      <c r="W9" s="21">
        <f>IFERROR(IF(OR($V9="",$U9=""),"",INDEX('Parâmetros'!$O$17:$O$66,MATCH($U9,'Parâmetros'!$K$17:$K$66,0))),"")</f>
        <v/>
      </c>
      <c r="X9" s="44">
        <f>IFERROR(IF(OR($V9="",$W9=""),"",MAX(0,$V9*$W9)),"")</f>
        <v/>
      </c>
      <c r="Y9" s="43" t="n">
        <v>0</v>
      </c>
      <c r="Z9" s="44">
        <f>IFERROR(IF(OR($Q9="",$T9="",$X9=""),"",SUM($K9:$O9)-$T9-$X9-IF($Y9="",0,$Y9)),"")</f>
        <v/>
      </c>
      <c r="AA9" s="22" t="inlineStr">
        <is>
          <t>Dados fictícios</t>
        </is>
      </c>
      <c r="AB9" s="23">
        <f>IFERROR(IF($B9="","",IF(OR($C9="",$D9="",$E9="",$F9="",$G9="",$H9="",$Q9=""),"Incompleto",IF(AND($H9="Tabela parametrizada",OR($I9="",$R9="",$S9="")),"Confirmar regra IRS",IF(AND($H9="Valor confirmado",OR($I9="",$J9="")),"Preencher IRS confirmado",IF(OR($U9="",$V9="",$W9=""),"Confirmar contribuição",IF(OR($T9="",$X9="",$Z9=""),"Aguardar apuramento","Pronto")))))),"Erro a rever")</f>
        <v/>
      </c>
    </row>
    <row r="10">
      <c r="A10" s="14">
        <f>IFERROR(IF($B10="","",ROW()-5),"")</f>
        <v/>
      </c>
      <c r="B10" s="41" t="n">
        <v>46054</v>
      </c>
      <c r="C10" s="42" t="n">
        <v>46081</v>
      </c>
      <c r="D10" s="17" t="inlineStr">
        <is>
          <t>EMP-EX-005</t>
        </is>
      </c>
      <c r="E10" s="17" t="inlineStr">
        <is>
          <t>Eva Rocha</t>
        </is>
      </c>
      <c r="F10" s="18" t="n">
        <v>100000005</v>
      </c>
      <c r="G10" s="17" t="inlineStr">
        <is>
          <t>Duodécimos</t>
        </is>
      </c>
      <c r="H10" s="17" t="inlineStr">
        <is>
          <t>Tabela parametrizada</t>
        </is>
      </c>
      <c r="I10" s="17" t="inlineStr">
        <is>
          <t>A_CONFIRMAR</t>
        </is>
      </c>
      <c r="J10" s="43" t="n"/>
      <c r="K10" s="43" t="n">
        <v>1100</v>
      </c>
      <c r="L10" s="43" t="n">
        <v>0</v>
      </c>
      <c r="M10" s="43" t="n">
        <v>0</v>
      </c>
      <c r="N10" s="43" t="n">
        <v>183.33</v>
      </c>
      <c r="O10" s="43" t="n">
        <v>0</v>
      </c>
      <c r="P10" s="43" t="n">
        <v>0</v>
      </c>
      <c r="Q10" s="44">
        <f>IFERROR(IF(COUNTA($K10:$P10)=0,"",MAX(0,SUM($K10:$O10)-IF($P10="",0,$P10))),"")</f>
        <v/>
      </c>
      <c r="R10" s="21">
        <f>IFERROR(IF(OR($Q10="",$I10=""),"",INDEX('Parâmetros'!$G$17:$G$66,MATCH($I10,'Parâmetros'!$A$17:$A$66,0))),"")</f>
        <v/>
      </c>
      <c r="S10" s="44">
        <f>IFERROR(IF(OR($Q10="",$I10=""),"",INDEX('Parâmetros'!$H$17:$H$66,MATCH($I10,'Parâmetros'!$A$17:$A$66,0))),"")</f>
        <v/>
      </c>
      <c r="T10" s="44">
        <f>IFERROR(IF($Q10="","",IF($H10="Tabela parametrizada",IF(OR($R10="",$S10=""),"",MAX(0,$Q10*$R10-$S10)),IF($H10="Valor confirmado",IF($J10="","",$J10),""))),"")</f>
        <v/>
      </c>
      <c r="U10" s="17" t="n"/>
      <c r="V10" s="43" t="n"/>
      <c r="W10" s="21">
        <f>IFERROR(IF(OR($V10="",$U10=""),"",INDEX('Parâmetros'!$O$17:$O$66,MATCH($U10,'Parâmetros'!$K$17:$K$66,0))),"")</f>
        <v/>
      </c>
      <c r="X10" s="44">
        <f>IFERROR(IF(OR($V10="",$W10=""),"",MAX(0,$V10*$W10)),"")</f>
        <v/>
      </c>
      <c r="Y10" s="43" t="n">
        <v>0</v>
      </c>
      <c r="Z10" s="44">
        <f>IFERROR(IF(OR($Q10="",$T10="",$X10=""),"",SUM($K10:$O10)-$T10-$X10-IF($Y10="",0,$Y10)),"")</f>
        <v/>
      </c>
      <c r="AA10" s="22" t="inlineStr">
        <is>
          <t>Dados fictícios</t>
        </is>
      </c>
      <c r="AB10" s="23">
        <f>IFERROR(IF($B10="","",IF(OR($C10="",$D10="",$E10="",$F10="",$G10="",$H10="",$Q10=""),"Incompleto",IF(AND($H10="Tabela parametrizada",OR($I10="",$R10="",$S10="")),"Confirmar regra IRS",IF(AND($H10="Valor confirmado",OR($I10="",$J10="")),"Preencher IRS confirmado",IF(OR($U10="",$V10="",$W10=""),"Confirmar contribuição",IF(OR($T10="",$X10="",$Z10=""),"Aguardar apuramento","Pronto")))))),"Erro a rever")</f>
        <v/>
      </c>
    </row>
    <row r="11">
      <c r="A11" s="14">
        <f>IFERROR(IF($B11="","",ROW()-5),"")</f>
        <v/>
      </c>
      <c r="B11" s="41" t="n">
        <v>46054</v>
      </c>
      <c r="C11" s="42" t="n">
        <v>46081</v>
      </c>
      <c r="D11" s="17" t="inlineStr">
        <is>
          <t>EMP-EX-006</t>
        </is>
      </c>
      <c r="E11" s="17" t="inlineStr">
        <is>
          <t>Filipe Costa</t>
        </is>
      </c>
      <c r="F11" s="18" t="n">
        <v>100000006</v>
      </c>
      <c r="G11" s="17" t="inlineStr">
        <is>
          <t>Remuneração adicional</t>
        </is>
      </c>
      <c r="H11" s="17" t="inlineStr">
        <is>
          <t>Valor confirmado</t>
        </is>
      </c>
      <c r="I11" s="17" t="inlineStr">
        <is>
          <t>A_CONFIRMAR</t>
        </is>
      </c>
      <c r="J11" s="43" t="n"/>
      <c r="K11" s="43" t="n">
        <v>2200</v>
      </c>
      <c r="L11" s="43" t="n">
        <v>0</v>
      </c>
      <c r="M11" s="43" t="n">
        <v>0</v>
      </c>
      <c r="N11" s="43" t="n">
        <v>0</v>
      </c>
      <c r="O11" s="43" t="n">
        <v>125</v>
      </c>
      <c r="P11" s="43" t="n">
        <v>0</v>
      </c>
      <c r="Q11" s="44">
        <f>IFERROR(IF(COUNTA($K11:$P11)=0,"",MAX(0,SUM($K11:$O11)-IF($P11="",0,$P11))),"")</f>
        <v/>
      </c>
      <c r="R11" s="21">
        <f>IFERROR(IF(OR($Q11="",$I11=""),"",INDEX('Parâmetros'!$G$17:$G$66,MATCH($I11,'Parâmetros'!$A$17:$A$66,0))),"")</f>
        <v/>
      </c>
      <c r="S11" s="44">
        <f>IFERROR(IF(OR($Q11="",$I11=""),"",INDEX('Parâmetros'!$H$17:$H$66,MATCH($I11,'Parâmetros'!$A$17:$A$66,0))),"")</f>
        <v/>
      </c>
      <c r="T11" s="44">
        <f>IFERROR(IF($Q11="","",IF($H11="Tabela parametrizada",IF(OR($R11="",$S11=""),"",MAX(0,$Q11*$R11-$S11)),IF($H11="Valor confirmado",IF($J11="","",$J11),""))),"")</f>
        <v/>
      </c>
      <c r="U11" s="17" t="n"/>
      <c r="V11" s="43" t="n"/>
      <c r="W11" s="21">
        <f>IFERROR(IF(OR($V11="",$U11=""),"",INDEX('Parâmetros'!$O$17:$O$66,MATCH($U11,'Parâmetros'!$K$17:$K$66,0))),"")</f>
        <v/>
      </c>
      <c r="X11" s="44">
        <f>IFERROR(IF(OR($V11="",$W11=""),"",MAX(0,$V11*$W11)),"")</f>
        <v/>
      </c>
      <c r="Y11" s="43" t="n">
        <v>0</v>
      </c>
      <c r="Z11" s="44">
        <f>IFERROR(IF(OR($Q11="",$T11="",$X11=""),"",SUM($K11:$O11)-$T11-$X11-IF($Y11="",0,$Y11)),"")</f>
        <v/>
      </c>
      <c r="AA11" s="22" t="inlineStr">
        <is>
          <t>Inserir IRS confirmado - dados fictícios</t>
        </is>
      </c>
      <c r="AB11" s="23">
        <f>IFERROR(IF($B11="","",IF(OR($C11="",$D11="",$E11="",$F11="",$G11="",$H11="",$Q11=""),"Incompleto",IF(AND($H11="Tabela parametrizada",OR($I11="",$R11="",$S11="")),"Confirmar regra IRS",IF(AND($H11="Valor confirmado",OR($I11="",$J11="")),"Preencher IRS confirmado",IF(OR($U11="",$V11="",$W11=""),"Confirmar contribuição",IF(OR($T11="",$X11="",$Z11=""),"Aguardar apuramento","Pronto")))))),"Erro a rever")</f>
        <v/>
      </c>
    </row>
    <row r="12">
      <c r="A12" s="14">
        <f>IFERROR(IF($B12="","",ROW()-5),"")</f>
        <v/>
      </c>
      <c r="B12" s="41" t="n">
        <v>46082</v>
      </c>
      <c r="C12" s="42" t="n">
        <v>46112</v>
      </c>
      <c r="D12" s="17" t="inlineStr">
        <is>
          <t>EMP-EX-007</t>
        </is>
      </c>
      <c r="E12" s="17" t="inlineStr">
        <is>
          <t>Gabriela Pinto</t>
        </is>
      </c>
      <c r="F12" s="18" t="n">
        <v>100000007</v>
      </c>
      <c r="G12" s="17" t="inlineStr">
        <is>
          <t>Processamento mensal</t>
        </is>
      </c>
      <c r="H12" s="17" t="inlineStr">
        <is>
          <t>Valor confirmado</t>
        </is>
      </c>
      <c r="I12" s="17" t="inlineStr">
        <is>
          <t>A_CONFIRMAR</t>
        </is>
      </c>
      <c r="J12" s="43" t="n"/>
      <c r="K12" s="43" t="n">
        <v>950</v>
      </c>
      <c r="L12" s="43" t="n">
        <v>0</v>
      </c>
      <c r="M12" s="43" t="n">
        <v>0</v>
      </c>
      <c r="N12" s="43" t="n">
        <v>0</v>
      </c>
      <c r="O12" s="43" t="n">
        <v>0</v>
      </c>
      <c r="P12" s="43" t="n">
        <v>0</v>
      </c>
      <c r="Q12" s="44">
        <f>IFERROR(IF(COUNTA($K12:$P12)=0,"",MAX(0,SUM($K12:$O12)-IF($P12="",0,$P12))),"")</f>
        <v/>
      </c>
      <c r="R12" s="21">
        <f>IFERROR(IF(OR($Q12="",$I12=""),"",INDEX('Parâmetros'!$G$17:$G$66,MATCH($I12,'Parâmetros'!$A$17:$A$66,0))),"")</f>
        <v/>
      </c>
      <c r="S12" s="44">
        <f>IFERROR(IF(OR($Q12="",$I12=""),"",INDEX('Parâmetros'!$H$17:$H$66,MATCH($I12,'Parâmetros'!$A$17:$A$66,0))),"")</f>
        <v/>
      </c>
      <c r="T12" s="44">
        <f>IFERROR(IF($Q12="","",IF($H12="Tabela parametrizada",IF(OR($R12="",$S12=""),"",MAX(0,$Q12*$R12-$S12)),IF($H12="Valor confirmado",IF($J12="","",$J12),""))),"")</f>
        <v/>
      </c>
      <c r="U12" s="17" t="n"/>
      <c r="V12" s="43" t="n"/>
      <c r="W12" s="21">
        <f>IFERROR(IF(OR($V12="",$U12=""),"",INDEX('Parâmetros'!$O$17:$O$66,MATCH($U12,'Parâmetros'!$K$17:$K$66,0))),"")</f>
        <v/>
      </c>
      <c r="X12" s="44">
        <f>IFERROR(IF(OR($V12="",$W12=""),"",MAX(0,$V12*$W12)),"")</f>
        <v/>
      </c>
      <c r="Y12" s="43" t="n">
        <v>0</v>
      </c>
      <c r="Z12" s="44">
        <f>IFERROR(IF(OR($Q12="",$T12="",$X12=""),"",SUM($K12:$O12)-$T12-$X12-IF($Y12="",0,$Y12)),"")</f>
        <v/>
      </c>
      <c r="AA12" s="22" t="inlineStr">
        <is>
          <t>Inserir IRS confirmado - dados fictícios</t>
        </is>
      </c>
      <c r="AB12" s="23">
        <f>IFERROR(IF($B12="","",IF(OR($C12="",$D12="",$E12="",$F12="",$G12="",$H12="",$Q12=""),"Incompleto",IF(AND($H12="Tabela parametrizada",OR($I12="",$R12="",$S12="")),"Confirmar regra IRS",IF(AND($H12="Valor confirmado",OR($I12="",$J12="")),"Preencher IRS confirmado",IF(OR($U12="",$V12="",$W12=""),"Confirmar contribuição",IF(OR($T12="",$X12="",$Z12=""),"Aguardar apuramento","Pronto")))))),"Erro a rever")</f>
        <v/>
      </c>
    </row>
    <row r="13">
      <c r="A13" s="14">
        <f>IFERROR(IF($B13="","",ROW()-5),"")</f>
        <v/>
      </c>
      <c r="B13" s="41" t="n">
        <v>46082</v>
      </c>
      <c r="C13" s="42" t="n">
        <v>46112</v>
      </c>
      <c r="D13" s="17" t="inlineStr">
        <is>
          <t>EMP-EX-008</t>
        </is>
      </c>
      <c r="E13" s="17" t="inlineStr">
        <is>
          <t>Henrique Sousa</t>
        </is>
      </c>
      <c r="F13" s="18" t="n">
        <v>100000008</v>
      </c>
      <c r="G13" s="17" t="inlineStr">
        <is>
          <t>Processamento mensal</t>
        </is>
      </c>
      <c r="H13" s="17" t="inlineStr">
        <is>
          <t>Valor confirmado</t>
        </is>
      </c>
      <c r="I13" s="17" t="inlineStr">
        <is>
          <t>A_CONFIRMAR</t>
        </is>
      </c>
      <c r="J13" s="43" t="n"/>
      <c r="K13" s="43" t="n">
        <v>1650</v>
      </c>
      <c r="L13" s="43" t="n">
        <v>0</v>
      </c>
      <c r="M13" s="43" t="n">
        <v>0</v>
      </c>
      <c r="N13" s="43" t="n">
        <v>0</v>
      </c>
      <c r="O13" s="43" t="n">
        <v>85</v>
      </c>
      <c r="P13" s="43" t="n">
        <v>0</v>
      </c>
      <c r="Q13" s="44">
        <f>IFERROR(IF(COUNTA($K13:$P13)=0,"",MAX(0,SUM($K13:$O13)-IF($P13="",0,$P13))),"")</f>
        <v/>
      </c>
      <c r="R13" s="21">
        <f>IFERROR(IF(OR($Q13="",$I13=""),"",INDEX('Parâmetros'!$G$17:$G$66,MATCH($I13,'Parâmetros'!$A$17:$A$66,0))),"")</f>
        <v/>
      </c>
      <c r="S13" s="44">
        <f>IFERROR(IF(OR($Q13="",$I13=""),"",INDEX('Parâmetros'!$H$17:$H$66,MATCH($I13,'Parâmetros'!$A$17:$A$66,0))),"")</f>
        <v/>
      </c>
      <c r="T13" s="44">
        <f>IFERROR(IF($Q13="","",IF($H13="Tabela parametrizada",IF(OR($R13="",$S13=""),"",MAX(0,$Q13*$R13-$S13)),IF($H13="Valor confirmado",IF($J13="","",$J13),""))),"")</f>
        <v/>
      </c>
      <c r="U13" s="17" t="n"/>
      <c r="V13" s="43" t="n"/>
      <c r="W13" s="21">
        <f>IFERROR(IF(OR($V13="",$U13=""),"",INDEX('Parâmetros'!$O$17:$O$66,MATCH($U13,'Parâmetros'!$K$17:$K$66,0))),"")</f>
        <v/>
      </c>
      <c r="X13" s="44">
        <f>IFERROR(IF(OR($V13="",$W13=""),"",MAX(0,$V13*$W13)),"")</f>
        <v/>
      </c>
      <c r="Y13" s="43" t="n">
        <v>0</v>
      </c>
      <c r="Z13" s="44">
        <f>IFERROR(IF(OR($Q13="",$T13="",$X13=""),"",SUM($K13:$O13)-$T13-$X13-IF($Y13="",0,$Y13)),"")</f>
        <v/>
      </c>
      <c r="AA13" s="22" t="inlineStr">
        <is>
          <t>Inserir IRS confirmado - dados fictícios</t>
        </is>
      </c>
      <c r="AB13" s="23">
        <f>IFERROR(IF($B13="","",IF(OR($C13="",$D13="",$E13="",$F13="",$G13="",$H13="",$Q13=""),"Incompleto",IF(AND($H13="Tabela parametrizada",OR($I13="",$R13="",$S13="")),"Confirmar regra IRS",IF(AND($H13="Valor confirmado",OR($I13="",$J13="")),"Preencher IRS confirmado",IF(OR($U13="",$V13="",$W13=""),"Confirmar contribuição",IF(OR($T13="",$X13="",$Z13=""),"Aguardar apuramento","Pronto")))))),"Erro a rever")</f>
        <v/>
      </c>
    </row>
    <row r="14">
      <c r="A14" s="14">
        <f>IFERROR(IF($B14="","",ROW()-5),"")</f>
        <v/>
      </c>
      <c r="B14" s="41" t="n">
        <v>46082</v>
      </c>
      <c r="C14" s="42" t="n">
        <v>46112</v>
      </c>
      <c r="D14" s="17" t="inlineStr">
        <is>
          <t>EMP-EX-009</t>
        </is>
      </c>
      <c r="E14" s="17" t="inlineStr">
        <is>
          <t>Inês Mota</t>
        </is>
      </c>
      <c r="F14" s="18" t="n">
        <v>100000009</v>
      </c>
      <c r="G14" s="17" t="inlineStr">
        <is>
          <t>Acerto</t>
        </is>
      </c>
      <c r="H14" s="17" t="inlineStr">
        <is>
          <t>Valor confirmado</t>
        </is>
      </c>
      <c r="I14" s="17" t="inlineStr">
        <is>
          <t>A_CONFIRMAR</t>
        </is>
      </c>
      <c r="J14" s="43" t="n"/>
      <c r="K14" s="43" t="n">
        <v>1350</v>
      </c>
      <c r="L14" s="43" t="n">
        <v>0</v>
      </c>
      <c r="M14" s="43" t="n">
        <v>0</v>
      </c>
      <c r="N14" s="43" t="n">
        <v>0</v>
      </c>
      <c r="O14" s="43" t="n">
        <v>112.5</v>
      </c>
      <c r="P14" s="43" t="n">
        <v>0</v>
      </c>
      <c r="Q14" s="44">
        <f>IFERROR(IF(COUNTA($K14:$P14)=0,"",MAX(0,SUM($K14:$O14)-IF($P14="",0,$P14))),"")</f>
        <v/>
      </c>
      <c r="R14" s="21">
        <f>IFERROR(IF(OR($Q14="",$I14=""),"",INDEX('Parâmetros'!$G$17:$G$66,MATCH($I14,'Parâmetros'!$A$17:$A$66,0))),"")</f>
        <v/>
      </c>
      <c r="S14" s="44">
        <f>IFERROR(IF(OR($Q14="",$I14=""),"",INDEX('Parâmetros'!$H$17:$H$66,MATCH($I14,'Parâmetros'!$A$17:$A$66,0))),"")</f>
        <v/>
      </c>
      <c r="T14" s="44">
        <f>IFERROR(IF($Q14="","",IF($H14="Tabela parametrizada",IF(OR($R14="",$S14=""),"",MAX(0,$Q14*$R14-$S14)),IF($H14="Valor confirmado",IF($J14="","",$J14),""))),"")</f>
        <v/>
      </c>
      <c r="U14" s="17" t="n"/>
      <c r="V14" s="43" t="n"/>
      <c r="W14" s="21">
        <f>IFERROR(IF(OR($V14="",$U14=""),"",INDEX('Parâmetros'!$O$17:$O$66,MATCH($U14,'Parâmetros'!$K$17:$K$66,0))),"")</f>
        <v/>
      </c>
      <c r="X14" s="44">
        <f>IFERROR(IF(OR($V14="",$W14=""),"",MAX(0,$V14*$W14)),"")</f>
        <v/>
      </c>
      <c r="Y14" s="43" t="n">
        <v>0</v>
      </c>
      <c r="Z14" s="44">
        <f>IFERROR(IF(OR($Q14="",$T14="",$X14=""),"",SUM($K14:$O14)-$T14-$X14-IF($Y14="",0,$Y14)),"")</f>
        <v/>
      </c>
      <c r="AA14" s="22" t="inlineStr">
        <is>
          <t>Inserir IRS confirmado - dados fictícios</t>
        </is>
      </c>
      <c r="AB14" s="23">
        <f>IFERROR(IF($B14="","",IF(OR($C14="",$D14="",$E14="",$F14="",$G14="",$H14="",$Q14=""),"Incompleto",IF(AND($H14="Tabela parametrizada",OR($I14="",$R14="",$S14="")),"Confirmar regra IRS",IF(AND($H14="Valor confirmado",OR($I14="",$J14="")),"Preencher IRS confirmado",IF(OR($U14="",$V14="",$W14=""),"Confirmar contribuição",IF(OR($T14="",$X14="",$Z14=""),"Aguardar apuramento","Pronto")))))),"Erro a rever")</f>
        <v/>
      </c>
    </row>
    <row r="15">
      <c r="A15" s="14">
        <f>IFERROR(IF($B15="","",ROW()-5),"")</f>
        <v/>
      </c>
      <c r="B15" s="41" t="n"/>
      <c r="C15" s="42" t="n"/>
      <c r="D15" s="17" t="n"/>
      <c r="E15" s="17" t="n"/>
      <c r="F15" s="18" t="n"/>
      <c r="G15" s="17" t="n"/>
      <c r="H15" s="17" t="n"/>
      <c r="I15" s="17" t="n"/>
      <c r="J15" s="43" t="n"/>
      <c r="K15" s="43" t="n"/>
      <c r="L15" s="43" t="n"/>
      <c r="M15" s="43" t="n"/>
      <c r="N15" s="43" t="n"/>
      <c r="O15" s="43" t="n"/>
      <c r="P15" s="43" t="n"/>
      <c r="Q15" s="44">
        <f>IFERROR(IF(COUNTA($K15:$P15)=0,"",MAX(0,SUM($K15:$O15)-IF($P15="",0,$P15))),"")</f>
        <v/>
      </c>
      <c r="R15" s="21">
        <f>IFERROR(IF(OR($Q15="",$I15=""),"",INDEX('Parâmetros'!$G$17:$G$66,MATCH($I15,'Parâmetros'!$A$17:$A$66,0))),"")</f>
        <v/>
      </c>
      <c r="S15" s="44">
        <f>IFERROR(IF(OR($Q15="",$I15=""),"",INDEX('Parâmetros'!$H$17:$H$66,MATCH($I15,'Parâmetros'!$A$17:$A$66,0))),"")</f>
        <v/>
      </c>
      <c r="T15" s="44">
        <f>IFERROR(IF($Q15="","",IF($H15="Tabela parametrizada",IF(OR($R15="",$S15=""),"",MAX(0,$Q15*$R15-$S15)),IF($H15="Valor confirmado",IF($J15="","",$J15),""))),"")</f>
        <v/>
      </c>
      <c r="U15" s="17" t="n"/>
      <c r="V15" s="43" t="n"/>
      <c r="W15" s="21">
        <f>IFERROR(IF(OR($V15="",$U15=""),"",INDEX('Parâmetros'!$O$17:$O$66,MATCH($U15,'Parâmetros'!$K$17:$K$66,0))),"")</f>
        <v/>
      </c>
      <c r="X15" s="44">
        <f>IFERROR(IF(OR($V15="",$W15=""),"",MAX(0,$V15*$W15)),"")</f>
        <v/>
      </c>
      <c r="Y15" s="43" t="n"/>
      <c r="Z15" s="44">
        <f>IFERROR(IF(OR($Q15="",$T15="",$X15=""),"",SUM($K15:$O15)-$T15-$X15-IF($Y15="",0,$Y15)),"")</f>
        <v/>
      </c>
      <c r="AA15" s="22" t="n"/>
      <c r="AB15" s="23">
        <f>IFERROR(IF($B15="","",IF(OR($C15="",$D15="",$E15="",$F15="",$G15="",$H15="",$Q15=""),"Incompleto",IF(AND($H15="Tabela parametrizada",OR($I15="",$R15="",$S15="")),"Confirmar regra IRS",IF(AND($H15="Valor confirmado",OR($I15="",$J15="")),"Preencher IRS confirmado",IF(OR($U15="",$V15="",$W15=""),"Confirmar contribuição",IF(OR($T15="",$X15="",$Z15=""),"Aguardar apuramento","Pronto")))))),"Erro a rever")</f>
        <v/>
      </c>
    </row>
    <row r="16">
      <c r="A16" s="14">
        <f>IFERROR(IF($B16="","",ROW()-5),"")</f>
        <v/>
      </c>
      <c r="B16" s="41" t="n"/>
      <c r="C16" s="42" t="n"/>
      <c r="D16" s="17" t="n"/>
      <c r="E16" s="17" t="n"/>
      <c r="F16" s="18" t="n"/>
      <c r="G16" s="17" t="n"/>
      <c r="H16" s="17" t="n"/>
      <c r="I16" s="17" t="n"/>
      <c r="J16" s="43" t="n"/>
      <c r="K16" s="43" t="n"/>
      <c r="L16" s="43" t="n"/>
      <c r="M16" s="43" t="n"/>
      <c r="N16" s="43" t="n"/>
      <c r="O16" s="43" t="n"/>
      <c r="P16" s="43" t="n"/>
      <c r="Q16" s="44">
        <f>IFERROR(IF(COUNTA($K16:$P16)=0,"",MAX(0,SUM($K16:$O16)-IF($P16="",0,$P16))),"")</f>
        <v/>
      </c>
      <c r="R16" s="21">
        <f>IFERROR(IF(OR($Q16="",$I16=""),"",INDEX('Parâmetros'!$G$17:$G$66,MATCH($I16,'Parâmetros'!$A$17:$A$66,0))),"")</f>
        <v/>
      </c>
      <c r="S16" s="44">
        <f>IFERROR(IF(OR($Q16="",$I16=""),"",INDEX('Parâmetros'!$H$17:$H$66,MATCH($I16,'Parâmetros'!$A$17:$A$66,0))),"")</f>
        <v/>
      </c>
      <c r="T16" s="44">
        <f>IFERROR(IF($Q16="","",IF($H16="Tabela parametrizada",IF(OR($R16="",$S16=""),"",MAX(0,$Q16*$R16-$S16)),IF($H16="Valor confirmado",IF($J16="","",$J16),""))),"")</f>
        <v/>
      </c>
      <c r="U16" s="17" t="n"/>
      <c r="V16" s="43" t="n"/>
      <c r="W16" s="21">
        <f>IFERROR(IF(OR($V16="",$U16=""),"",INDEX('Parâmetros'!$O$17:$O$66,MATCH($U16,'Parâmetros'!$K$17:$K$66,0))),"")</f>
        <v/>
      </c>
      <c r="X16" s="44">
        <f>IFERROR(IF(OR($V16="",$W16=""),"",MAX(0,$V16*$W16)),"")</f>
        <v/>
      </c>
      <c r="Y16" s="43" t="n"/>
      <c r="Z16" s="44">
        <f>IFERROR(IF(OR($Q16="",$T16="",$X16=""),"",SUM($K16:$O16)-$T16-$X16-IF($Y16="",0,$Y16)),"")</f>
        <v/>
      </c>
      <c r="AA16" s="22" t="n"/>
      <c r="AB16" s="23">
        <f>IFERROR(IF($B16="","",IF(OR($C16="",$D16="",$E16="",$F16="",$G16="",$H16="",$Q16=""),"Incompleto",IF(AND($H16="Tabela parametrizada",OR($I16="",$R16="",$S16="")),"Confirmar regra IRS",IF(AND($H16="Valor confirmado",OR($I16="",$J16="")),"Preencher IRS confirmado",IF(OR($U16="",$V16="",$W16=""),"Confirmar contribuição",IF(OR($T16="",$X16="",$Z16=""),"Aguardar apuramento","Pronto")))))),"Erro a rever")</f>
        <v/>
      </c>
    </row>
    <row r="17">
      <c r="A17" s="14">
        <f>IFERROR(IF($B17="","",ROW()-5),"")</f>
        <v/>
      </c>
      <c r="B17" s="41" t="n"/>
      <c r="C17" s="42" t="n"/>
      <c r="D17" s="17" t="n"/>
      <c r="E17" s="17" t="n"/>
      <c r="F17" s="18" t="n"/>
      <c r="G17" s="17" t="n"/>
      <c r="H17" s="17" t="n"/>
      <c r="I17" s="17" t="n"/>
      <c r="J17" s="43" t="n"/>
      <c r="K17" s="43" t="n"/>
      <c r="L17" s="43" t="n"/>
      <c r="M17" s="43" t="n"/>
      <c r="N17" s="43" t="n"/>
      <c r="O17" s="43" t="n"/>
      <c r="P17" s="43" t="n"/>
      <c r="Q17" s="44">
        <f>IFERROR(IF(COUNTA($K17:$P17)=0,"",MAX(0,SUM($K17:$O17)-IF($P17="",0,$P17))),"")</f>
        <v/>
      </c>
      <c r="R17" s="21">
        <f>IFERROR(IF(OR($Q17="",$I17=""),"",INDEX('Parâmetros'!$G$17:$G$66,MATCH($I17,'Parâmetros'!$A$17:$A$66,0))),"")</f>
        <v/>
      </c>
      <c r="S17" s="44">
        <f>IFERROR(IF(OR($Q17="",$I17=""),"",INDEX('Parâmetros'!$H$17:$H$66,MATCH($I17,'Parâmetros'!$A$17:$A$66,0))),"")</f>
        <v/>
      </c>
      <c r="T17" s="44">
        <f>IFERROR(IF($Q17="","",IF($H17="Tabela parametrizada",IF(OR($R17="",$S17=""),"",MAX(0,$Q17*$R17-$S17)),IF($H17="Valor confirmado",IF($J17="","",$J17),""))),"")</f>
        <v/>
      </c>
      <c r="U17" s="17" t="n"/>
      <c r="V17" s="43" t="n"/>
      <c r="W17" s="21">
        <f>IFERROR(IF(OR($V17="",$U17=""),"",INDEX('Parâmetros'!$O$17:$O$66,MATCH($U17,'Parâmetros'!$K$17:$K$66,0))),"")</f>
        <v/>
      </c>
      <c r="X17" s="44">
        <f>IFERROR(IF(OR($V17="",$W17=""),"",MAX(0,$V17*$W17)),"")</f>
        <v/>
      </c>
      <c r="Y17" s="43" t="n"/>
      <c r="Z17" s="44">
        <f>IFERROR(IF(OR($Q17="",$T17="",$X17=""),"",SUM($K17:$O17)-$T17-$X17-IF($Y17="",0,$Y17)),"")</f>
        <v/>
      </c>
      <c r="AA17" s="22" t="n"/>
      <c r="AB17" s="23">
        <f>IFERROR(IF($B17="","",IF(OR($C17="",$D17="",$E17="",$F17="",$G17="",$H17="",$Q17=""),"Incompleto",IF(AND($H17="Tabela parametrizada",OR($I17="",$R17="",$S17="")),"Confirmar regra IRS",IF(AND($H17="Valor confirmado",OR($I17="",$J17="")),"Preencher IRS confirmado",IF(OR($U17="",$V17="",$W17=""),"Confirmar contribuição",IF(OR($T17="",$X17="",$Z17=""),"Aguardar apuramento","Pronto")))))),"Erro a rever")</f>
        <v/>
      </c>
    </row>
    <row r="18">
      <c r="A18" s="14">
        <f>IFERROR(IF($B18="","",ROW()-5),"")</f>
        <v/>
      </c>
      <c r="B18" s="41" t="n"/>
      <c r="C18" s="42" t="n"/>
      <c r="D18" s="17" t="n"/>
      <c r="E18" s="17" t="n"/>
      <c r="F18" s="18" t="n"/>
      <c r="G18" s="17" t="n"/>
      <c r="H18" s="17" t="n"/>
      <c r="I18" s="17" t="n"/>
      <c r="J18" s="43" t="n"/>
      <c r="K18" s="43" t="n"/>
      <c r="L18" s="43" t="n"/>
      <c r="M18" s="43" t="n"/>
      <c r="N18" s="43" t="n"/>
      <c r="O18" s="43" t="n"/>
      <c r="P18" s="43" t="n"/>
      <c r="Q18" s="44">
        <f>IFERROR(IF(COUNTA($K18:$P18)=0,"",MAX(0,SUM($K18:$O18)-IF($P18="",0,$P18))),"")</f>
        <v/>
      </c>
      <c r="R18" s="21">
        <f>IFERROR(IF(OR($Q18="",$I18=""),"",INDEX('Parâmetros'!$G$17:$G$66,MATCH($I18,'Parâmetros'!$A$17:$A$66,0))),"")</f>
        <v/>
      </c>
      <c r="S18" s="44">
        <f>IFERROR(IF(OR($Q18="",$I18=""),"",INDEX('Parâmetros'!$H$17:$H$66,MATCH($I18,'Parâmetros'!$A$17:$A$66,0))),"")</f>
        <v/>
      </c>
      <c r="T18" s="44">
        <f>IFERROR(IF($Q18="","",IF($H18="Tabela parametrizada",IF(OR($R18="",$S18=""),"",MAX(0,$Q18*$R18-$S18)),IF($H18="Valor confirmado",IF($J18="","",$J18),""))),"")</f>
        <v/>
      </c>
      <c r="U18" s="17" t="n"/>
      <c r="V18" s="43" t="n"/>
      <c r="W18" s="21">
        <f>IFERROR(IF(OR($V18="",$U18=""),"",INDEX('Parâmetros'!$O$17:$O$66,MATCH($U18,'Parâmetros'!$K$17:$K$66,0))),"")</f>
        <v/>
      </c>
      <c r="X18" s="44">
        <f>IFERROR(IF(OR($V18="",$W18=""),"",MAX(0,$V18*$W18)),"")</f>
        <v/>
      </c>
      <c r="Y18" s="43" t="n"/>
      <c r="Z18" s="44">
        <f>IFERROR(IF(OR($Q18="",$T18="",$X18=""),"",SUM($K18:$O18)-$T18-$X18-IF($Y18="",0,$Y18)),"")</f>
        <v/>
      </c>
      <c r="AA18" s="22" t="n"/>
      <c r="AB18" s="23">
        <f>IFERROR(IF($B18="","",IF(OR($C18="",$D18="",$E18="",$F18="",$G18="",$H18="",$Q18=""),"Incompleto",IF(AND($H18="Tabela parametrizada",OR($I18="",$R18="",$S18="")),"Confirmar regra IRS",IF(AND($H18="Valor confirmado",OR($I18="",$J18="")),"Preencher IRS confirmado",IF(OR($U18="",$V18="",$W18=""),"Confirmar contribuição",IF(OR($T18="",$X18="",$Z18=""),"Aguardar apuramento","Pronto")))))),"Erro a rever")</f>
        <v/>
      </c>
    </row>
    <row r="19">
      <c r="A19" s="14">
        <f>IFERROR(IF($B19="","",ROW()-5),"")</f>
        <v/>
      </c>
      <c r="B19" s="41" t="n"/>
      <c r="C19" s="42" t="n"/>
      <c r="D19" s="17" t="n"/>
      <c r="E19" s="17" t="n"/>
      <c r="F19" s="18" t="n"/>
      <c r="G19" s="17" t="n"/>
      <c r="H19" s="17" t="n"/>
      <c r="I19" s="17" t="n"/>
      <c r="J19" s="43" t="n"/>
      <c r="K19" s="43" t="n"/>
      <c r="L19" s="43" t="n"/>
      <c r="M19" s="43" t="n"/>
      <c r="N19" s="43" t="n"/>
      <c r="O19" s="43" t="n"/>
      <c r="P19" s="43" t="n"/>
      <c r="Q19" s="44">
        <f>IFERROR(IF(COUNTA($K19:$P19)=0,"",MAX(0,SUM($K19:$O19)-IF($P19="",0,$P19))),"")</f>
        <v/>
      </c>
      <c r="R19" s="21">
        <f>IFERROR(IF(OR($Q19="",$I19=""),"",INDEX('Parâmetros'!$G$17:$G$66,MATCH($I19,'Parâmetros'!$A$17:$A$66,0))),"")</f>
        <v/>
      </c>
      <c r="S19" s="44">
        <f>IFERROR(IF(OR($Q19="",$I19=""),"",INDEX('Parâmetros'!$H$17:$H$66,MATCH($I19,'Parâmetros'!$A$17:$A$66,0))),"")</f>
        <v/>
      </c>
      <c r="T19" s="44">
        <f>IFERROR(IF($Q19="","",IF($H19="Tabela parametrizada",IF(OR($R19="",$S19=""),"",MAX(0,$Q19*$R19-$S19)),IF($H19="Valor confirmado",IF($J19="","",$J19),""))),"")</f>
        <v/>
      </c>
      <c r="U19" s="17" t="n"/>
      <c r="V19" s="43" t="n"/>
      <c r="W19" s="21">
        <f>IFERROR(IF(OR($V19="",$U19=""),"",INDEX('Parâmetros'!$O$17:$O$66,MATCH($U19,'Parâmetros'!$K$17:$K$66,0))),"")</f>
        <v/>
      </c>
      <c r="X19" s="44">
        <f>IFERROR(IF(OR($V19="",$W19=""),"",MAX(0,$V19*$W19)),"")</f>
        <v/>
      </c>
      <c r="Y19" s="43" t="n"/>
      <c r="Z19" s="44">
        <f>IFERROR(IF(OR($Q19="",$T19="",$X19=""),"",SUM($K19:$O19)-$T19-$X19-IF($Y19="",0,$Y19)),"")</f>
        <v/>
      </c>
      <c r="AA19" s="22" t="n"/>
      <c r="AB19" s="23">
        <f>IFERROR(IF($B19="","",IF(OR($C19="",$D19="",$E19="",$F19="",$G19="",$H19="",$Q19=""),"Incompleto",IF(AND($H19="Tabela parametrizada",OR($I19="",$R19="",$S19="")),"Confirmar regra IRS",IF(AND($H19="Valor confirmado",OR($I19="",$J19="")),"Preencher IRS confirmado",IF(OR($U19="",$V19="",$W19=""),"Confirmar contribuição",IF(OR($T19="",$X19="",$Z19=""),"Aguardar apuramento","Pronto")))))),"Erro a rever")</f>
        <v/>
      </c>
    </row>
    <row r="20">
      <c r="A20" s="14">
        <f>IFERROR(IF($B20="","",ROW()-5),"")</f>
        <v/>
      </c>
      <c r="B20" s="41" t="n"/>
      <c r="C20" s="42" t="n"/>
      <c r="D20" s="17" t="n"/>
      <c r="E20" s="17" t="n"/>
      <c r="F20" s="18" t="n"/>
      <c r="G20" s="17" t="n"/>
      <c r="H20" s="17" t="n"/>
      <c r="I20" s="17" t="n"/>
      <c r="J20" s="43" t="n"/>
      <c r="K20" s="43" t="n"/>
      <c r="L20" s="43" t="n"/>
      <c r="M20" s="43" t="n"/>
      <c r="N20" s="43" t="n"/>
      <c r="O20" s="43" t="n"/>
      <c r="P20" s="43" t="n"/>
      <c r="Q20" s="44">
        <f>IFERROR(IF(COUNTA($K20:$P20)=0,"",MAX(0,SUM($K20:$O20)-IF($P20="",0,$P20))),"")</f>
        <v/>
      </c>
      <c r="R20" s="21">
        <f>IFERROR(IF(OR($Q20="",$I20=""),"",INDEX('Parâmetros'!$G$17:$G$66,MATCH($I20,'Parâmetros'!$A$17:$A$66,0))),"")</f>
        <v/>
      </c>
      <c r="S20" s="44">
        <f>IFERROR(IF(OR($Q20="",$I20=""),"",INDEX('Parâmetros'!$H$17:$H$66,MATCH($I20,'Parâmetros'!$A$17:$A$66,0))),"")</f>
        <v/>
      </c>
      <c r="T20" s="44">
        <f>IFERROR(IF($Q20="","",IF($H20="Tabela parametrizada",IF(OR($R20="",$S20=""),"",MAX(0,$Q20*$R20-$S20)),IF($H20="Valor confirmado",IF($J20="","",$J20),""))),"")</f>
        <v/>
      </c>
      <c r="U20" s="17" t="n"/>
      <c r="V20" s="43" t="n"/>
      <c r="W20" s="21">
        <f>IFERROR(IF(OR($V20="",$U20=""),"",INDEX('Parâmetros'!$O$17:$O$66,MATCH($U20,'Parâmetros'!$K$17:$K$66,0))),"")</f>
        <v/>
      </c>
      <c r="X20" s="44">
        <f>IFERROR(IF(OR($V20="",$W20=""),"",MAX(0,$V20*$W20)),"")</f>
        <v/>
      </c>
      <c r="Y20" s="43" t="n"/>
      <c r="Z20" s="44">
        <f>IFERROR(IF(OR($Q20="",$T20="",$X20=""),"",SUM($K20:$O20)-$T20-$X20-IF($Y20="",0,$Y20)),"")</f>
        <v/>
      </c>
      <c r="AA20" s="22" t="n"/>
      <c r="AB20" s="23">
        <f>IFERROR(IF($B20="","",IF(OR($C20="",$D20="",$E20="",$F20="",$G20="",$H20="",$Q20=""),"Incompleto",IF(AND($H20="Tabela parametrizada",OR($I20="",$R20="",$S20="")),"Confirmar regra IRS",IF(AND($H20="Valor confirmado",OR($I20="",$J20="")),"Preencher IRS confirmado",IF(OR($U20="",$V20="",$W20=""),"Confirmar contribuição",IF(OR($T20="",$X20="",$Z20=""),"Aguardar apuramento","Pronto")))))),"Erro a rever")</f>
        <v/>
      </c>
    </row>
    <row r="21">
      <c r="A21" s="14">
        <f>IFERROR(IF($B21="","",ROW()-5),"")</f>
        <v/>
      </c>
      <c r="B21" s="41" t="n"/>
      <c r="C21" s="42" t="n"/>
      <c r="D21" s="17" t="n"/>
      <c r="E21" s="17" t="n"/>
      <c r="F21" s="18" t="n"/>
      <c r="G21" s="17" t="n"/>
      <c r="H21" s="17" t="n"/>
      <c r="I21" s="17" t="n"/>
      <c r="J21" s="43" t="n"/>
      <c r="K21" s="43" t="n"/>
      <c r="L21" s="43" t="n"/>
      <c r="M21" s="43" t="n"/>
      <c r="N21" s="43" t="n"/>
      <c r="O21" s="43" t="n"/>
      <c r="P21" s="43" t="n"/>
      <c r="Q21" s="44">
        <f>IFERROR(IF(COUNTA($K21:$P21)=0,"",MAX(0,SUM($K21:$O21)-IF($P21="",0,$P21))),"")</f>
        <v/>
      </c>
      <c r="R21" s="21">
        <f>IFERROR(IF(OR($Q21="",$I21=""),"",INDEX('Parâmetros'!$G$17:$G$66,MATCH($I21,'Parâmetros'!$A$17:$A$66,0))),"")</f>
        <v/>
      </c>
      <c r="S21" s="44">
        <f>IFERROR(IF(OR($Q21="",$I21=""),"",INDEX('Parâmetros'!$H$17:$H$66,MATCH($I21,'Parâmetros'!$A$17:$A$66,0))),"")</f>
        <v/>
      </c>
      <c r="T21" s="44">
        <f>IFERROR(IF($Q21="","",IF($H21="Tabela parametrizada",IF(OR($R21="",$S21=""),"",MAX(0,$Q21*$R21-$S21)),IF($H21="Valor confirmado",IF($J21="","",$J21),""))),"")</f>
        <v/>
      </c>
      <c r="U21" s="17" t="n"/>
      <c r="V21" s="43" t="n"/>
      <c r="W21" s="21">
        <f>IFERROR(IF(OR($V21="",$U21=""),"",INDEX('Parâmetros'!$O$17:$O$66,MATCH($U21,'Parâmetros'!$K$17:$K$66,0))),"")</f>
        <v/>
      </c>
      <c r="X21" s="44">
        <f>IFERROR(IF(OR($V21="",$W21=""),"",MAX(0,$V21*$W21)),"")</f>
        <v/>
      </c>
      <c r="Y21" s="43" t="n"/>
      <c r="Z21" s="44">
        <f>IFERROR(IF(OR($Q21="",$T21="",$X21=""),"",SUM($K21:$O21)-$T21-$X21-IF($Y21="",0,$Y21)),"")</f>
        <v/>
      </c>
      <c r="AA21" s="22" t="n"/>
      <c r="AB21" s="23">
        <f>IFERROR(IF($B21="","",IF(OR($C21="",$D21="",$E21="",$F21="",$G21="",$H21="",$Q21=""),"Incompleto",IF(AND($H21="Tabela parametrizada",OR($I21="",$R21="",$S21="")),"Confirmar regra IRS",IF(AND($H21="Valor confirmado",OR($I21="",$J21="")),"Preencher IRS confirmado",IF(OR($U21="",$V21="",$W21=""),"Confirmar contribuição",IF(OR($T21="",$X21="",$Z21=""),"Aguardar apuramento","Pronto")))))),"Erro a rever")</f>
        <v/>
      </c>
    </row>
    <row r="22">
      <c r="A22" s="14">
        <f>IFERROR(IF($B22="","",ROW()-5),"")</f>
        <v/>
      </c>
      <c r="B22" s="41" t="n"/>
      <c r="C22" s="42" t="n"/>
      <c r="D22" s="17" t="n"/>
      <c r="E22" s="17" t="n"/>
      <c r="F22" s="18" t="n"/>
      <c r="G22" s="17" t="n"/>
      <c r="H22" s="17" t="n"/>
      <c r="I22" s="17" t="n"/>
      <c r="J22" s="43" t="n"/>
      <c r="K22" s="43" t="n"/>
      <c r="L22" s="43" t="n"/>
      <c r="M22" s="43" t="n"/>
      <c r="N22" s="43" t="n"/>
      <c r="O22" s="43" t="n"/>
      <c r="P22" s="43" t="n"/>
      <c r="Q22" s="44">
        <f>IFERROR(IF(COUNTA($K22:$P22)=0,"",MAX(0,SUM($K22:$O22)-IF($P22="",0,$P22))),"")</f>
        <v/>
      </c>
      <c r="R22" s="21">
        <f>IFERROR(IF(OR($Q22="",$I22=""),"",INDEX('Parâmetros'!$G$17:$G$66,MATCH($I22,'Parâmetros'!$A$17:$A$66,0))),"")</f>
        <v/>
      </c>
      <c r="S22" s="44">
        <f>IFERROR(IF(OR($Q22="",$I22=""),"",INDEX('Parâmetros'!$H$17:$H$66,MATCH($I22,'Parâmetros'!$A$17:$A$66,0))),"")</f>
        <v/>
      </c>
      <c r="T22" s="44">
        <f>IFERROR(IF($Q22="","",IF($H22="Tabela parametrizada",IF(OR($R22="",$S22=""),"",MAX(0,$Q22*$R22-$S22)),IF($H22="Valor confirmado",IF($J22="","",$J22),""))),"")</f>
        <v/>
      </c>
      <c r="U22" s="17" t="n"/>
      <c r="V22" s="43" t="n"/>
      <c r="W22" s="21">
        <f>IFERROR(IF(OR($V22="",$U22=""),"",INDEX('Parâmetros'!$O$17:$O$66,MATCH($U22,'Parâmetros'!$K$17:$K$66,0))),"")</f>
        <v/>
      </c>
      <c r="X22" s="44">
        <f>IFERROR(IF(OR($V22="",$W22=""),"",MAX(0,$V22*$W22)),"")</f>
        <v/>
      </c>
      <c r="Y22" s="43" t="n"/>
      <c r="Z22" s="44">
        <f>IFERROR(IF(OR($Q22="",$T22="",$X22=""),"",SUM($K22:$O22)-$T22-$X22-IF($Y22="",0,$Y22)),"")</f>
        <v/>
      </c>
      <c r="AA22" s="22" t="n"/>
      <c r="AB22" s="23">
        <f>IFERROR(IF($B22="","",IF(OR($C22="",$D22="",$E22="",$F22="",$G22="",$H22="",$Q22=""),"Incompleto",IF(AND($H22="Tabela parametrizada",OR($I22="",$R22="",$S22="")),"Confirmar regra IRS",IF(AND($H22="Valor confirmado",OR($I22="",$J22="")),"Preencher IRS confirmado",IF(OR($U22="",$V22="",$W22=""),"Confirmar contribuição",IF(OR($T22="",$X22="",$Z22=""),"Aguardar apuramento","Pronto")))))),"Erro a rever")</f>
        <v/>
      </c>
    </row>
    <row r="23">
      <c r="A23" s="14">
        <f>IFERROR(IF($B23="","",ROW()-5),"")</f>
        <v/>
      </c>
      <c r="B23" s="41" t="n"/>
      <c r="C23" s="42" t="n"/>
      <c r="D23" s="17" t="n"/>
      <c r="E23" s="17" t="n"/>
      <c r="F23" s="18" t="n"/>
      <c r="G23" s="17" t="n"/>
      <c r="H23" s="17" t="n"/>
      <c r="I23" s="17" t="n"/>
      <c r="J23" s="43" t="n"/>
      <c r="K23" s="43" t="n"/>
      <c r="L23" s="43" t="n"/>
      <c r="M23" s="43" t="n"/>
      <c r="N23" s="43" t="n"/>
      <c r="O23" s="43" t="n"/>
      <c r="P23" s="43" t="n"/>
      <c r="Q23" s="44">
        <f>IFERROR(IF(COUNTA($K23:$P23)=0,"",MAX(0,SUM($K23:$O23)-IF($P23="",0,$P23))),"")</f>
        <v/>
      </c>
      <c r="R23" s="21">
        <f>IFERROR(IF(OR($Q23="",$I23=""),"",INDEX('Parâmetros'!$G$17:$G$66,MATCH($I23,'Parâmetros'!$A$17:$A$66,0))),"")</f>
        <v/>
      </c>
      <c r="S23" s="44">
        <f>IFERROR(IF(OR($Q23="",$I23=""),"",INDEX('Parâmetros'!$H$17:$H$66,MATCH($I23,'Parâmetros'!$A$17:$A$66,0))),"")</f>
        <v/>
      </c>
      <c r="T23" s="44">
        <f>IFERROR(IF($Q23="","",IF($H23="Tabela parametrizada",IF(OR($R23="",$S23=""),"",MAX(0,$Q23*$R23-$S23)),IF($H23="Valor confirmado",IF($J23="","",$J23),""))),"")</f>
        <v/>
      </c>
      <c r="U23" s="17" t="n"/>
      <c r="V23" s="43" t="n"/>
      <c r="W23" s="21">
        <f>IFERROR(IF(OR($V23="",$U23=""),"",INDEX('Parâmetros'!$O$17:$O$66,MATCH($U23,'Parâmetros'!$K$17:$K$66,0))),"")</f>
        <v/>
      </c>
      <c r="X23" s="44">
        <f>IFERROR(IF(OR($V23="",$W23=""),"",MAX(0,$V23*$W23)),"")</f>
        <v/>
      </c>
      <c r="Y23" s="43" t="n"/>
      <c r="Z23" s="44">
        <f>IFERROR(IF(OR($Q23="",$T23="",$X23=""),"",SUM($K23:$O23)-$T23-$X23-IF($Y23="",0,$Y23)),"")</f>
        <v/>
      </c>
      <c r="AA23" s="22" t="n"/>
      <c r="AB23" s="23">
        <f>IFERROR(IF($B23="","",IF(OR($C23="",$D23="",$E23="",$F23="",$G23="",$H23="",$Q23=""),"Incompleto",IF(AND($H23="Tabela parametrizada",OR($I23="",$R23="",$S23="")),"Confirmar regra IRS",IF(AND($H23="Valor confirmado",OR($I23="",$J23="")),"Preencher IRS confirmado",IF(OR($U23="",$V23="",$W23=""),"Confirmar contribuição",IF(OR($T23="",$X23="",$Z23=""),"Aguardar apuramento","Pronto")))))),"Erro a rever")</f>
        <v/>
      </c>
    </row>
    <row r="24">
      <c r="A24" s="14">
        <f>IFERROR(IF($B24="","",ROW()-5),"")</f>
        <v/>
      </c>
      <c r="B24" s="41" t="n"/>
      <c r="C24" s="42" t="n"/>
      <c r="D24" s="17" t="n"/>
      <c r="E24" s="17" t="n"/>
      <c r="F24" s="18" t="n"/>
      <c r="G24" s="17" t="n"/>
      <c r="H24" s="17" t="n"/>
      <c r="I24" s="17" t="n"/>
      <c r="J24" s="43" t="n"/>
      <c r="K24" s="43" t="n"/>
      <c r="L24" s="43" t="n"/>
      <c r="M24" s="43" t="n"/>
      <c r="N24" s="43" t="n"/>
      <c r="O24" s="43" t="n"/>
      <c r="P24" s="43" t="n"/>
      <c r="Q24" s="44">
        <f>IFERROR(IF(COUNTA($K24:$P24)=0,"",MAX(0,SUM($K24:$O24)-IF($P24="",0,$P24))),"")</f>
        <v/>
      </c>
      <c r="R24" s="21">
        <f>IFERROR(IF(OR($Q24="",$I24=""),"",INDEX('Parâmetros'!$G$17:$G$66,MATCH($I24,'Parâmetros'!$A$17:$A$66,0))),"")</f>
        <v/>
      </c>
      <c r="S24" s="44">
        <f>IFERROR(IF(OR($Q24="",$I24=""),"",INDEX('Parâmetros'!$H$17:$H$66,MATCH($I24,'Parâmetros'!$A$17:$A$66,0))),"")</f>
        <v/>
      </c>
      <c r="T24" s="44">
        <f>IFERROR(IF($Q24="","",IF($H24="Tabela parametrizada",IF(OR($R24="",$S24=""),"",MAX(0,$Q24*$R24-$S24)),IF($H24="Valor confirmado",IF($J24="","",$J24),""))),"")</f>
        <v/>
      </c>
      <c r="U24" s="17" t="n"/>
      <c r="V24" s="43" t="n"/>
      <c r="W24" s="21">
        <f>IFERROR(IF(OR($V24="",$U24=""),"",INDEX('Parâmetros'!$O$17:$O$66,MATCH($U24,'Parâmetros'!$K$17:$K$66,0))),"")</f>
        <v/>
      </c>
      <c r="X24" s="44">
        <f>IFERROR(IF(OR($V24="",$W24=""),"",MAX(0,$V24*$W24)),"")</f>
        <v/>
      </c>
      <c r="Y24" s="43" t="n"/>
      <c r="Z24" s="44">
        <f>IFERROR(IF(OR($Q24="",$T24="",$X24=""),"",SUM($K24:$O24)-$T24-$X24-IF($Y24="",0,$Y24)),"")</f>
        <v/>
      </c>
      <c r="AA24" s="22" t="n"/>
      <c r="AB24" s="23">
        <f>IFERROR(IF($B24="","",IF(OR($C24="",$D24="",$E24="",$F24="",$G24="",$H24="",$Q24=""),"Incompleto",IF(AND($H24="Tabela parametrizada",OR($I24="",$R24="",$S24="")),"Confirmar regra IRS",IF(AND($H24="Valor confirmado",OR($I24="",$J24="")),"Preencher IRS confirmado",IF(OR($U24="",$V24="",$W24=""),"Confirmar contribuição",IF(OR($T24="",$X24="",$Z24=""),"Aguardar apuramento","Pronto")))))),"Erro a rever")</f>
        <v/>
      </c>
    </row>
    <row r="25">
      <c r="A25" s="14">
        <f>IFERROR(IF($B25="","",ROW()-5),"")</f>
        <v/>
      </c>
      <c r="B25" s="41" t="n"/>
      <c r="C25" s="42" t="n"/>
      <c r="D25" s="17" t="n"/>
      <c r="E25" s="17" t="n"/>
      <c r="F25" s="18" t="n"/>
      <c r="G25" s="17" t="n"/>
      <c r="H25" s="17" t="n"/>
      <c r="I25" s="17" t="n"/>
      <c r="J25" s="43" t="n"/>
      <c r="K25" s="43" t="n"/>
      <c r="L25" s="43" t="n"/>
      <c r="M25" s="43" t="n"/>
      <c r="N25" s="43" t="n"/>
      <c r="O25" s="43" t="n"/>
      <c r="P25" s="43" t="n"/>
      <c r="Q25" s="44">
        <f>IFERROR(IF(COUNTA($K25:$P25)=0,"",MAX(0,SUM($K25:$O25)-IF($P25="",0,$P25))),"")</f>
        <v/>
      </c>
      <c r="R25" s="21">
        <f>IFERROR(IF(OR($Q25="",$I25=""),"",INDEX('Parâmetros'!$G$17:$G$66,MATCH($I25,'Parâmetros'!$A$17:$A$66,0))),"")</f>
        <v/>
      </c>
      <c r="S25" s="44">
        <f>IFERROR(IF(OR($Q25="",$I25=""),"",INDEX('Parâmetros'!$H$17:$H$66,MATCH($I25,'Parâmetros'!$A$17:$A$66,0))),"")</f>
        <v/>
      </c>
      <c r="T25" s="44">
        <f>IFERROR(IF($Q25="","",IF($H25="Tabela parametrizada",IF(OR($R25="",$S25=""),"",MAX(0,$Q25*$R25-$S25)),IF($H25="Valor confirmado",IF($J25="","",$J25),""))),"")</f>
        <v/>
      </c>
      <c r="U25" s="17" t="n"/>
      <c r="V25" s="43" t="n"/>
      <c r="W25" s="21">
        <f>IFERROR(IF(OR($V25="",$U25=""),"",INDEX('Parâmetros'!$O$17:$O$66,MATCH($U25,'Parâmetros'!$K$17:$K$66,0))),"")</f>
        <v/>
      </c>
      <c r="X25" s="44">
        <f>IFERROR(IF(OR($V25="",$W25=""),"",MAX(0,$V25*$W25)),"")</f>
        <v/>
      </c>
      <c r="Y25" s="43" t="n"/>
      <c r="Z25" s="44">
        <f>IFERROR(IF(OR($Q25="",$T25="",$X25=""),"",SUM($K25:$O25)-$T25-$X25-IF($Y25="",0,$Y25)),"")</f>
        <v/>
      </c>
      <c r="AA25" s="22" t="n"/>
      <c r="AB25" s="23">
        <f>IFERROR(IF($B25="","",IF(OR($C25="",$D25="",$E25="",$F25="",$G25="",$H25="",$Q25=""),"Incompleto",IF(AND($H25="Tabela parametrizada",OR($I25="",$R25="",$S25="")),"Confirmar regra IRS",IF(AND($H25="Valor confirmado",OR($I25="",$J25="")),"Preencher IRS confirmado",IF(OR($U25="",$V25="",$W25=""),"Confirmar contribuição",IF(OR($T25="",$X25="",$Z25=""),"Aguardar apuramento","Pronto")))))),"Erro a rever")</f>
        <v/>
      </c>
    </row>
    <row r="26">
      <c r="A26" s="14">
        <f>IFERROR(IF($B26="","",ROW()-5),"")</f>
        <v/>
      </c>
      <c r="B26" s="41" t="n"/>
      <c r="C26" s="42" t="n"/>
      <c r="D26" s="17" t="n"/>
      <c r="E26" s="17" t="n"/>
      <c r="F26" s="18" t="n"/>
      <c r="G26" s="17" t="n"/>
      <c r="H26" s="17" t="n"/>
      <c r="I26" s="17" t="n"/>
      <c r="J26" s="43" t="n"/>
      <c r="K26" s="43" t="n"/>
      <c r="L26" s="43" t="n"/>
      <c r="M26" s="43" t="n"/>
      <c r="N26" s="43" t="n"/>
      <c r="O26" s="43" t="n"/>
      <c r="P26" s="43" t="n"/>
      <c r="Q26" s="44">
        <f>IFERROR(IF(COUNTA($K26:$P26)=0,"",MAX(0,SUM($K26:$O26)-IF($P26="",0,$P26))),"")</f>
        <v/>
      </c>
      <c r="R26" s="21">
        <f>IFERROR(IF(OR($Q26="",$I26=""),"",INDEX('Parâmetros'!$G$17:$G$66,MATCH($I26,'Parâmetros'!$A$17:$A$66,0))),"")</f>
        <v/>
      </c>
      <c r="S26" s="44">
        <f>IFERROR(IF(OR($Q26="",$I26=""),"",INDEX('Parâmetros'!$H$17:$H$66,MATCH($I26,'Parâmetros'!$A$17:$A$66,0))),"")</f>
        <v/>
      </c>
      <c r="T26" s="44">
        <f>IFERROR(IF($Q26="","",IF($H26="Tabela parametrizada",IF(OR($R26="",$S26=""),"",MAX(0,$Q26*$R26-$S26)),IF($H26="Valor confirmado",IF($J26="","",$J26),""))),"")</f>
        <v/>
      </c>
      <c r="U26" s="17" t="n"/>
      <c r="V26" s="43" t="n"/>
      <c r="W26" s="21">
        <f>IFERROR(IF(OR($V26="",$U26=""),"",INDEX('Parâmetros'!$O$17:$O$66,MATCH($U26,'Parâmetros'!$K$17:$K$66,0))),"")</f>
        <v/>
      </c>
      <c r="X26" s="44">
        <f>IFERROR(IF(OR($V26="",$W26=""),"",MAX(0,$V26*$W26)),"")</f>
        <v/>
      </c>
      <c r="Y26" s="43" t="n"/>
      <c r="Z26" s="44">
        <f>IFERROR(IF(OR($Q26="",$T26="",$X26=""),"",SUM($K26:$O26)-$T26-$X26-IF($Y26="",0,$Y26)),"")</f>
        <v/>
      </c>
      <c r="AA26" s="22" t="n"/>
      <c r="AB26" s="23">
        <f>IFERROR(IF($B26="","",IF(OR($C26="",$D26="",$E26="",$F26="",$G26="",$H26="",$Q26=""),"Incompleto",IF(AND($H26="Tabela parametrizada",OR($I26="",$R26="",$S26="")),"Confirmar regra IRS",IF(AND($H26="Valor confirmado",OR($I26="",$J26="")),"Preencher IRS confirmado",IF(OR($U26="",$V26="",$W26=""),"Confirmar contribuição",IF(OR($T26="",$X26="",$Z26=""),"Aguardar apuramento","Pronto")))))),"Erro a rever")</f>
        <v/>
      </c>
    </row>
    <row r="27">
      <c r="A27" s="14">
        <f>IFERROR(IF($B27="","",ROW()-5),"")</f>
        <v/>
      </c>
      <c r="B27" s="41" t="n"/>
      <c r="C27" s="42" t="n"/>
      <c r="D27" s="17" t="n"/>
      <c r="E27" s="17" t="n"/>
      <c r="F27" s="18" t="n"/>
      <c r="G27" s="17" t="n"/>
      <c r="H27" s="17" t="n"/>
      <c r="I27" s="17" t="n"/>
      <c r="J27" s="43" t="n"/>
      <c r="K27" s="43" t="n"/>
      <c r="L27" s="43" t="n"/>
      <c r="M27" s="43" t="n"/>
      <c r="N27" s="43" t="n"/>
      <c r="O27" s="43" t="n"/>
      <c r="P27" s="43" t="n"/>
      <c r="Q27" s="44">
        <f>IFERROR(IF(COUNTA($K27:$P27)=0,"",MAX(0,SUM($K27:$O27)-IF($P27="",0,$P27))),"")</f>
        <v/>
      </c>
      <c r="R27" s="21">
        <f>IFERROR(IF(OR($Q27="",$I27=""),"",INDEX('Parâmetros'!$G$17:$G$66,MATCH($I27,'Parâmetros'!$A$17:$A$66,0))),"")</f>
        <v/>
      </c>
      <c r="S27" s="44">
        <f>IFERROR(IF(OR($Q27="",$I27=""),"",INDEX('Parâmetros'!$H$17:$H$66,MATCH($I27,'Parâmetros'!$A$17:$A$66,0))),"")</f>
        <v/>
      </c>
      <c r="T27" s="44">
        <f>IFERROR(IF($Q27="","",IF($H27="Tabela parametrizada",IF(OR($R27="",$S27=""),"",MAX(0,$Q27*$R27-$S27)),IF($H27="Valor confirmado",IF($J27="","",$J27),""))),"")</f>
        <v/>
      </c>
      <c r="U27" s="17" t="n"/>
      <c r="V27" s="43" t="n"/>
      <c r="W27" s="21">
        <f>IFERROR(IF(OR($V27="",$U27=""),"",INDEX('Parâmetros'!$O$17:$O$66,MATCH($U27,'Parâmetros'!$K$17:$K$66,0))),"")</f>
        <v/>
      </c>
      <c r="X27" s="44">
        <f>IFERROR(IF(OR($V27="",$W27=""),"",MAX(0,$V27*$W27)),"")</f>
        <v/>
      </c>
      <c r="Y27" s="43" t="n"/>
      <c r="Z27" s="44">
        <f>IFERROR(IF(OR($Q27="",$T27="",$X27=""),"",SUM($K27:$O27)-$T27-$X27-IF($Y27="",0,$Y27)),"")</f>
        <v/>
      </c>
      <c r="AA27" s="22" t="n"/>
      <c r="AB27" s="23">
        <f>IFERROR(IF($B27="","",IF(OR($C27="",$D27="",$E27="",$F27="",$G27="",$H27="",$Q27=""),"Incompleto",IF(AND($H27="Tabela parametrizada",OR($I27="",$R27="",$S27="")),"Confirmar regra IRS",IF(AND($H27="Valor confirmado",OR($I27="",$J27="")),"Preencher IRS confirmado",IF(OR($U27="",$V27="",$W27=""),"Confirmar contribuição",IF(OR($T27="",$X27="",$Z27=""),"Aguardar apuramento","Pronto")))))),"Erro a rever")</f>
        <v/>
      </c>
    </row>
    <row r="28">
      <c r="A28" s="14">
        <f>IFERROR(IF($B28="","",ROW()-5),"")</f>
        <v/>
      </c>
      <c r="B28" s="41" t="n"/>
      <c r="C28" s="42" t="n"/>
      <c r="D28" s="17" t="n"/>
      <c r="E28" s="17" t="n"/>
      <c r="F28" s="18" t="n"/>
      <c r="G28" s="17" t="n"/>
      <c r="H28" s="17" t="n"/>
      <c r="I28" s="17" t="n"/>
      <c r="J28" s="43" t="n"/>
      <c r="K28" s="43" t="n"/>
      <c r="L28" s="43" t="n"/>
      <c r="M28" s="43" t="n"/>
      <c r="N28" s="43" t="n"/>
      <c r="O28" s="43" t="n"/>
      <c r="P28" s="43" t="n"/>
      <c r="Q28" s="44">
        <f>IFERROR(IF(COUNTA($K28:$P28)=0,"",MAX(0,SUM($K28:$O28)-IF($P28="",0,$P28))),"")</f>
        <v/>
      </c>
      <c r="R28" s="21">
        <f>IFERROR(IF(OR($Q28="",$I28=""),"",INDEX('Parâmetros'!$G$17:$G$66,MATCH($I28,'Parâmetros'!$A$17:$A$66,0))),"")</f>
        <v/>
      </c>
      <c r="S28" s="44">
        <f>IFERROR(IF(OR($Q28="",$I28=""),"",INDEX('Parâmetros'!$H$17:$H$66,MATCH($I28,'Parâmetros'!$A$17:$A$66,0))),"")</f>
        <v/>
      </c>
      <c r="T28" s="44">
        <f>IFERROR(IF($Q28="","",IF($H28="Tabela parametrizada",IF(OR($R28="",$S28=""),"",MAX(0,$Q28*$R28-$S28)),IF($H28="Valor confirmado",IF($J28="","",$J28),""))),"")</f>
        <v/>
      </c>
      <c r="U28" s="17" t="n"/>
      <c r="V28" s="43" t="n"/>
      <c r="W28" s="21">
        <f>IFERROR(IF(OR($V28="",$U28=""),"",INDEX('Parâmetros'!$O$17:$O$66,MATCH($U28,'Parâmetros'!$K$17:$K$66,0))),"")</f>
        <v/>
      </c>
      <c r="X28" s="44">
        <f>IFERROR(IF(OR($V28="",$W28=""),"",MAX(0,$V28*$W28)),"")</f>
        <v/>
      </c>
      <c r="Y28" s="43" t="n"/>
      <c r="Z28" s="44">
        <f>IFERROR(IF(OR($Q28="",$T28="",$X28=""),"",SUM($K28:$O28)-$T28-$X28-IF($Y28="",0,$Y28)),"")</f>
        <v/>
      </c>
      <c r="AA28" s="22" t="n"/>
      <c r="AB28" s="23">
        <f>IFERROR(IF($B28="","",IF(OR($C28="",$D28="",$E28="",$F28="",$G28="",$H28="",$Q28=""),"Incompleto",IF(AND($H28="Tabela parametrizada",OR($I28="",$R28="",$S28="")),"Confirmar regra IRS",IF(AND($H28="Valor confirmado",OR($I28="",$J28="")),"Preencher IRS confirmado",IF(OR($U28="",$V28="",$W28=""),"Confirmar contribuição",IF(OR($T28="",$X28="",$Z28=""),"Aguardar apuramento","Pronto")))))),"Erro a rever")</f>
        <v/>
      </c>
    </row>
    <row r="29">
      <c r="A29" s="14">
        <f>IFERROR(IF($B29="","",ROW()-5),"")</f>
        <v/>
      </c>
      <c r="B29" s="41" t="n"/>
      <c r="C29" s="42" t="n"/>
      <c r="D29" s="17" t="n"/>
      <c r="E29" s="17" t="n"/>
      <c r="F29" s="18" t="n"/>
      <c r="G29" s="17" t="n"/>
      <c r="H29" s="17" t="n"/>
      <c r="I29" s="17" t="n"/>
      <c r="J29" s="43" t="n"/>
      <c r="K29" s="43" t="n"/>
      <c r="L29" s="43" t="n"/>
      <c r="M29" s="43" t="n"/>
      <c r="N29" s="43" t="n"/>
      <c r="O29" s="43" t="n"/>
      <c r="P29" s="43" t="n"/>
      <c r="Q29" s="44">
        <f>IFERROR(IF(COUNTA($K29:$P29)=0,"",MAX(0,SUM($K29:$O29)-IF($P29="",0,$P29))),"")</f>
        <v/>
      </c>
      <c r="R29" s="21">
        <f>IFERROR(IF(OR($Q29="",$I29=""),"",INDEX('Parâmetros'!$G$17:$G$66,MATCH($I29,'Parâmetros'!$A$17:$A$66,0))),"")</f>
        <v/>
      </c>
      <c r="S29" s="44">
        <f>IFERROR(IF(OR($Q29="",$I29=""),"",INDEX('Parâmetros'!$H$17:$H$66,MATCH($I29,'Parâmetros'!$A$17:$A$66,0))),"")</f>
        <v/>
      </c>
      <c r="T29" s="44">
        <f>IFERROR(IF($Q29="","",IF($H29="Tabela parametrizada",IF(OR($R29="",$S29=""),"",MAX(0,$Q29*$R29-$S29)),IF($H29="Valor confirmado",IF($J29="","",$J29),""))),"")</f>
        <v/>
      </c>
      <c r="U29" s="17" t="n"/>
      <c r="V29" s="43" t="n"/>
      <c r="W29" s="21">
        <f>IFERROR(IF(OR($V29="",$U29=""),"",INDEX('Parâmetros'!$O$17:$O$66,MATCH($U29,'Parâmetros'!$K$17:$K$66,0))),"")</f>
        <v/>
      </c>
      <c r="X29" s="44">
        <f>IFERROR(IF(OR($V29="",$W29=""),"",MAX(0,$V29*$W29)),"")</f>
        <v/>
      </c>
      <c r="Y29" s="43" t="n"/>
      <c r="Z29" s="44">
        <f>IFERROR(IF(OR($Q29="",$T29="",$X29=""),"",SUM($K29:$O29)-$T29-$X29-IF($Y29="",0,$Y29)),"")</f>
        <v/>
      </c>
      <c r="AA29" s="22" t="n"/>
      <c r="AB29" s="23">
        <f>IFERROR(IF($B29="","",IF(OR($C29="",$D29="",$E29="",$F29="",$G29="",$H29="",$Q29=""),"Incompleto",IF(AND($H29="Tabela parametrizada",OR($I29="",$R29="",$S29="")),"Confirmar regra IRS",IF(AND($H29="Valor confirmado",OR($I29="",$J29="")),"Preencher IRS confirmado",IF(OR($U29="",$V29="",$W29=""),"Confirmar contribuição",IF(OR($T29="",$X29="",$Z29=""),"Aguardar apuramento","Pronto")))))),"Erro a rever")</f>
        <v/>
      </c>
    </row>
    <row r="30">
      <c r="A30" s="14">
        <f>IFERROR(IF($B30="","",ROW()-5),"")</f>
        <v/>
      </c>
      <c r="B30" s="41" t="n"/>
      <c r="C30" s="42" t="n"/>
      <c r="D30" s="17" t="n"/>
      <c r="E30" s="17" t="n"/>
      <c r="F30" s="18" t="n"/>
      <c r="G30" s="17" t="n"/>
      <c r="H30" s="17" t="n"/>
      <c r="I30" s="17" t="n"/>
      <c r="J30" s="43" t="n"/>
      <c r="K30" s="43" t="n"/>
      <c r="L30" s="43" t="n"/>
      <c r="M30" s="43" t="n"/>
      <c r="N30" s="43" t="n"/>
      <c r="O30" s="43" t="n"/>
      <c r="P30" s="43" t="n"/>
      <c r="Q30" s="44">
        <f>IFERROR(IF(COUNTA($K30:$P30)=0,"",MAX(0,SUM($K30:$O30)-IF($P30="",0,$P30))),"")</f>
        <v/>
      </c>
      <c r="R30" s="21">
        <f>IFERROR(IF(OR($Q30="",$I30=""),"",INDEX('Parâmetros'!$G$17:$G$66,MATCH($I30,'Parâmetros'!$A$17:$A$66,0))),"")</f>
        <v/>
      </c>
      <c r="S30" s="44">
        <f>IFERROR(IF(OR($Q30="",$I30=""),"",INDEX('Parâmetros'!$H$17:$H$66,MATCH($I30,'Parâmetros'!$A$17:$A$66,0))),"")</f>
        <v/>
      </c>
      <c r="T30" s="44">
        <f>IFERROR(IF($Q30="","",IF($H30="Tabela parametrizada",IF(OR($R30="",$S30=""),"",MAX(0,$Q30*$R30-$S30)),IF($H30="Valor confirmado",IF($J30="","",$J30),""))),"")</f>
        <v/>
      </c>
      <c r="U30" s="17" t="n"/>
      <c r="V30" s="43" t="n"/>
      <c r="W30" s="21">
        <f>IFERROR(IF(OR($V30="",$U30=""),"",INDEX('Parâmetros'!$O$17:$O$66,MATCH($U30,'Parâmetros'!$K$17:$K$66,0))),"")</f>
        <v/>
      </c>
      <c r="X30" s="44">
        <f>IFERROR(IF(OR($V30="",$W30=""),"",MAX(0,$V30*$W30)),"")</f>
        <v/>
      </c>
      <c r="Y30" s="43" t="n"/>
      <c r="Z30" s="44">
        <f>IFERROR(IF(OR($Q30="",$T30="",$X30=""),"",SUM($K30:$O30)-$T30-$X30-IF($Y30="",0,$Y30)),"")</f>
        <v/>
      </c>
      <c r="AA30" s="22" t="n"/>
      <c r="AB30" s="23">
        <f>IFERROR(IF($B30="","",IF(OR($C30="",$D30="",$E30="",$F30="",$G30="",$H30="",$Q30=""),"Incompleto",IF(AND($H30="Tabela parametrizada",OR($I30="",$R30="",$S30="")),"Confirmar regra IRS",IF(AND($H30="Valor confirmado",OR($I30="",$J30="")),"Preencher IRS confirmado",IF(OR($U30="",$V30="",$W30=""),"Confirmar contribuição",IF(OR($T30="",$X30="",$Z30=""),"Aguardar apuramento","Pronto")))))),"Erro a rever")</f>
        <v/>
      </c>
    </row>
    <row r="31">
      <c r="A31" s="14">
        <f>IFERROR(IF($B31="","",ROW()-5),"")</f>
        <v/>
      </c>
      <c r="B31" s="41" t="n"/>
      <c r="C31" s="42" t="n"/>
      <c r="D31" s="17" t="n"/>
      <c r="E31" s="17" t="n"/>
      <c r="F31" s="18" t="n"/>
      <c r="G31" s="17" t="n"/>
      <c r="H31" s="17" t="n"/>
      <c r="I31" s="17" t="n"/>
      <c r="J31" s="43" t="n"/>
      <c r="K31" s="43" t="n"/>
      <c r="L31" s="43" t="n"/>
      <c r="M31" s="43" t="n"/>
      <c r="N31" s="43" t="n"/>
      <c r="O31" s="43" t="n"/>
      <c r="P31" s="43" t="n"/>
      <c r="Q31" s="44">
        <f>IFERROR(IF(COUNTA($K31:$P31)=0,"",MAX(0,SUM($K31:$O31)-IF($P31="",0,$P31))),"")</f>
        <v/>
      </c>
      <c r="R31" s="21">
        <f>IFERROR(IF(OR($Q31="",$I31=""),"",INDEX('Parâmetros'!$G$17:$G$66,MATCH($I31,'Parâmetros'!$A$17:$A$66,0))),"")</f>
        <v/>
      </c>
      <c r="S31" s="44">
        <f>IFERROR(IF(OR($Q31="",$I31=""),"",INDEX('Parâmetros'!$H$17:$H$66,MATCH($I31,'Parâmetros'!$A$17:$A$66,0))),"")</f>
        <v/>
      </c>
      <c r="T31" s="44">
        <f>IFERROR(IF($Q31="","",IF($H31="Tabela parametrizada",IF(OR($R31="",$S31=""),"",MAX(0,$Q31*$R31-$S31)),IF($H31="Valor confirmado",IF($J31="","",$J31),""))),"")</f>
        <v/>
      </c>
      <c r="U31" s="17" t="n"/>
      <c r="V31" s="43" t="n"/>
      <c r="W31" s="21">
        <f>IFERROR(IF(OR($V31="",$U31=""),"",INDEX('Parâmetros'!$O$17:$O$66,MATCH($U31,'Parâmetros'!$K$17:$K$66,0))),"")</f>
        <v/>
      </c>
      <c r="X31" s="44">
        <f>IFERROR(IF(OR($V31="",$W31=""),"",MAX(0,$V31*$W31)),"")</f>
        <v/>
      </c>
      <c r="Y31" s="43" t="n"/>
      <c r="Z31" s="44">
        <f>IFERROR(IF(OR($Q31="",$T31="",$X31=""),"",SUM($K31:$O31)-$T31-$X31-IF($Y31="",0,$Y31)),"")</f>
        <v/>
      </c>
      <c r="AA31" s="22" t="n"/>
      <c r="AB31" s="23">
        <f>IFERROR(IF($B31="","",IF(OR($C31="",$D31="",$E31="",$F31="",$G31="",$H31="",$Q31=""),"Incompleto",IF(AND($H31="Tabela parametrizada",OR($I31="",$R31="",$S31="")),"Confirmar regra IRS",IF(AND($H31="Valor confirmado",OR($I31="",$J31="")),"Preencher IRS confirmado",IF(OR($U31="",$V31="",$W31=""),"Confirmar contribuição",IF(OR($T31="",$X31="",$Z31=""),"Aguardar apuramento","Pronto")))))),"Erro a rever")</f>
        <v/>
      </c>
    </row>
    <row r="32">
      <c r="A32" s="14">
        <f>IFERROR(IF($B32="","",ROW()-5),"")</f>
        <v/>
      </c>
      <c r="B32" s="41" t="n"/>
      <c r="C32" s="42" t="n"/>
      <c r="D32" s="17" t="n"/>
      <c r="E32" s="17" t="n"/>
      <c r="F32" s="18" t="n"/>
      <c r="G32" s="17" t="n"/>
      <c r="H32" s="17" t="n"/>
      <c r="I32" s="17" t="n"/>
      <c r="J32" s="43" t="n"/>
      <c r="K32" s="43" t="n"/>
      <c r="L32" s="43" t="n"/>
      <c r="M32" s="43" t="n"/>
      <c r="N32" s="43" t="n"/>
      <c r="O32" s="43" t="n"/>
      <c r="P32" s="43" t="n"/>
      <c r="Q32" s="44">
        <f>IFERROR(IF(COUNTA($K32:$P32)=0,"",MAX(0,SUM($K32:$O32)-IF($P32="",0,$P32))),"")</f>
        <v/>
      </c>
      <c r="R32" s="21">
        <f>IFERROR(IF(OR($Q32="",$I32=""),"",INDEX('Parâmetros'!$G$17:$G$66,MATCH($I32,'Parâmetros'!$A$17:$A$66,0))),"")</f>
        <v/>
      </c>
      <c r="S32" s="44">
        <f>IFERROR(IF(OR($Q32="",$I32=""),"",INDEX('Parâmetros'!$H$17:$H$66,MATCH($I32,'Parâmetros'!$A$17:$A$66,0))),"")</f>
        <v/>
      </c>
      <c r="T32" s="44">
        <f>IFERROR(IF($Q32="","",IF($H32="Tabela parametrizada",IF(OR($R32="",$S32=""),"",MAX(0,$Q32*$R32-$S32)),IF($H32="Valor confirmado",IF($J32="","",$J32),""))),"")</f>
        <v/>
      </c>
      <c r="U32" s="17" t="n"/>
      <c r="V32" s="43" t="n"/>
      <c r="W32" s="21">
        <f>IFERROR(IF(OR($V32="",$U32=""),"",INDEX('Parâmetros'!$O$17:$O$66,MATCH($U32,'Parâmetros'!$K$17:$K$66,0))),"")</f>
        <v/>
      </c>
      <c r="X32" s="44">
        <f>IFERROR(IF(OR($V32="",$W32=""),"",MAX(0,$V32*$W32)),"")</f>
        <v/>
      </c>
      <c r="Y32" s="43" t="n"/>
      <c r="Z32" s="44">
        <f>IFERROR(IF(OR($Q32="",$T32="",$X32=""),"",SUM($K32:$O32)-$T32-$X32-IF($Y32="",0,$Y32)),"")</f>
        <v/>
      </c>
      <c r="AA32" s="22" t="n"/>
      <c r="AB32" s="23">
        <f>IFERROR(IF($B32="","",IF(OR($C32="",$D32="",$E32="",$F32="",$G32="",$H32="",$Q32=""),"Incompleto",IF(AND($H32="Tabela parametrizada",OR($I32="",$R32="",$S32="")),"Confirmar regra IRS",IF(AND($H32="Valor confirmado",OR($I32="",$J32="")),"Preencher IRS confirmado",IF(OR($U32="",$V32="",$W32=""),"Confirmar contribuição",IF(OR($T32="",$X32="",$Z32=""),"Aguardar apuramento","Pronto")))))),"Erro a rever")</f>
        <v/>
      </c>
    </row>
    <row r="33">
      <c r="A33" s="14">
        <f>IFERROR(IF($B33="","",ROW()-5),"")</f>
        <v/>
      </c>
      <c r="B33" s="41" t="n"/>
      <c r="C33" s="42" t="n"/>
      <c r="D33" s="17" t="n"/>
      <c r="E33" s="17" t="n"/>
      <c r="F33" s="18" t="n"/>
      <c r="G33" s="17" t="n"/>
      <c r="H33" s="17" t="n"/>
      <c r="I33" s="17" t="n"/>
      <c r="J33" s="43" t="n"/>
      <c r="K33" s="43" t="n"/>
      <c r="L33" s="43" t="n"/>
      <c r="M33" s="43" t="n"/>
      <c r="N33" s="43" t="n"/>
      <c r="O33" s="43" t="n"/>
      <c r="P33" s="43" t="n"/>
      <c r="Q33" s="44">
        <f>IFERROR(IF(COUNTA($K33:$P33)=0,"",MAX(0,SUM($K33:$O33)-IF($P33="",0,$P33))),"")</f>
        <v/>
      </c>
      <c r="R33" s="21">
        <f>IFERROR(IF(OR($Q33="",$I33=""),"",INDEX('Parâmetros'!$G$17:$G$66,MATCH($I33,'Parâmetros'!$A$17:$A$66,0))),"")</f>
        <v/>
      </c>
      <c r="S33" s="44">
        <f>IFERROR(IF(OR($Q33="",$I33=""),"",INDEX('Parâmetros'!$H$17:$H$66,MATCH($I33,'Parâmetros'!$A$17:$A$66,0))),"")</f>
        <v/>
      </c>
      <c r="T33" s="44">
        <f>IFERROR(IF($Q33="","",IF($H33="Tabela parametrizada",IF(OR($R33="",$S33=""),"",MAX(0,$Q33*$R33-$S33)),IF($H33="Valor confirmado",IF($J33="","",$J33),""))),"")</f>
        <v/>
      </c>
      <c r="U33" s="17" t="n"/>
      <c r="V33" s="43" t="n"/>
      <c r="W33" s="21">
        <f>IFERROR(IF(OR($V33="",$U33=""),"",INDEX('Parâmetros'!$O$17:$O$66,MATCH($U33,'Parâmetros'!$K$17:$K$66,0))),"")</f>
        <v/>
      </c>
      <c r="X33" s="44">
        <f>IFERROR(IF(OR($V33="",$W33=""),"",MAX(0,$V33*$W33)),"")</f>
        <v/>
      </c>
      <c r="Y33" s="43" t="n"/>
      <c r="Z33" s="44">
        <f>IFERROR(IF(OR($Q33="",$T33="",$X33=""),"",SUM($K33:$O33)-$T33-$X33-IF($Y33="",0,$Y33)),"")</f>
        <v/>
      </c>
      <c r="AA33" s="22" t="n"/>
      <c r="AB33" s="23">
        <f>IFERROR(IF($B33="","",IF(OR($C33="",$D33="",$E33="",$F33="",$G33="",$H33="",$Q33=""),"Incompleto",IF(AND($H33="Tabela parametrizada",OR($I33="",$R33="",$S33="")),"Confirmar regra IRS",IF(AND($H33="Valor confirmado",OR($I33="",$J33="")),"Preencher IRS confirmado",IF(OR($U33="",$V33="",$W33=""),"Confirmar contribuição",IF(OR($T33="",$X33="",$Z33=""),"Aguardar apuramento","Pronto")))))),"Erro a rever")</f>
        <v/>
      </c>
    </row>
    <row r="34">
      <c r="A34" s="14">
        <f>IFERROR(IF($B34="","",ROW()-5),"")</f>
        <v/>
      </c>
      <c r="B34" s="41" t="n"/>
      <c r="C34" s="42" t="n"/>
      <c r="D34" s="17" t="n"/>
      <c r="E34" s="17" t="n"/>
      <c r="F34" s="18" t="n"/>
      <c r="G34" s="17" t="n"/>
      <c r="H34" s="17" t="n"/>
      <c r="I34" s="17" t="n"/>
      <c r="J34" s="43" t="n"/>
      <c r="K34" s="43" t="n"/>
      <c r="L34" s="43" t="n"/>
      <c r="M34" s="43" t="n"/>
      <c r="N34" s="43" t="n"/>
      <c r="O34" s="43" t="n"/>
      <c r="P34" s="43" t="n"/>
      <c r="Q34" s="44">
        <f>IFERROR(IF(COUNTA($K34:$P34)=0,"",MAX(0,SUM($K34:$O34)-IF($P34="",0,$P34))),"")</f>
        <v/>
      </c>
      <c r="R34" s="21">
        <f>IFERROR(IF(OR($Q34="",$I34=""),"",INDEX('Parâmetros'!$G$17:$G$66,MATCH($I34,'Parâmetros'!$A$17:$A$66,0))),"")</f>
        <v/>
      </c>
      <c r="S34" s="44">
        <f>IFERROR(IF(OR($Q34="",$I34=""),"",INDEX('Parâmetros'!$H$17:$H$66,MATCH($I34,'Parâmetros'!$A$17:$A$66,0))),"")</f>
        <v/>
      </c>
      <c r="T34" s="44">
        <f>IFERROR(IF($Q34="","",IF($H34="Tabela parametrizada",IF(OR($R34="",$S34=""),"",MAX(0,$Q34*$R34-$S34)),IF($H34="Valor confirmado",IF($J34="","",$J34),""))),"")</f>
        <v/>
      </c>
      <c r="U34" s="17" t="n"/>
      <c r="V34" s="43" t="n"/>
      <c r="W34" s="21">
        <f>IFERROR(IF(OR($V34="",$U34=""),"",INDEX('Parâmetros'!$O$17:$O$66,MATCH($U34,'Parâmetros'!$K$17:$K$66,0))),"")</f>
        <v/>
      </c>
      <c r="X34" s="44">
        <f>IFERROR(IF(OR($V34="",$W34=""),"",MAX(0,$V34*$W34)),"")</f>
        <v/>
      </c>
      <c r="Y34" s="43" t="n"/>
      <c r="Z34" s="44">
        <f>IFERROR(IF(OR($Q34="",$T34="",$X34=""),"",SUM($K34:$O34)-$T34-$X34-IF($Y34="",0,$Y34)),"")</f>
        <v/>
      </c>
      <c r="AA34" s="22" t="n"/>
      <c r="AB34" s="23">
        <f>IFERROR(IF($B34="","",IF(OR($C34="",$D34="",$E34="",$F34="",$G34="",$H34="",$Q34=""),"Incompleto",IF(AND($H34="Tabela parametrizada",OR($I34="",$R34="",$S34="")),"Confirmar regra IRS",IF(AND($H34="Valor confirmado",OR($I34="",$J34="")),"Preencher IRS confirmado",IF(OR($U34="",$V34="",$W34=""),"Confirmar contribuição",IF(OR($T34="",$X34="",$Z34=""),"Aguardar apuramento","Pronto")))))),"Erro a rever")</f>
        <v/>
      </c>
    </row>
    <row r="35">
      <c r="A35" s="14">
        <f>IFERROR(IF($B35="","",ROW()-5),"")</f>
        <v/>
      </c>
      <c r="B35" s="41" t="n"/>
      <c r="C35" s="42" t="n"/>
      <c r="D35" s="17" t="n"/>
      <c r="E35" s="17" t="n"/>
      <c r="F35" s="18" t="n"/>
      <c r="G35" s="17" t="n"/>
      <c r="H35" s="17" t="n"/>
      <c r="I35" s="17" t="n"/>
      <c r="J35" s="43" t="n"/>
      <c r="K35" s="43" t="n"/>
      <c r="L35" s="43" t="n"/>
      <c r="M35" s="43" t="n"/>
      <c r="N35" s="43" t="n"/>
      <c r="O35" s="43" t="n"/>
      <c r="P35" s="43" t="n"/>
      <c r="Q35" s="44">
        <f>IFERROR(IF(COUNTA($K35:$P35)=0,"",MAX(0,SUM($K35:$O35)-IF($P35="",0,$P35))),"")</f>
        <v/>
      </c>
      <c r="R35" s="21">
        <f>IFERROR(IF(OR($Q35="",$I35=""),"",INDEX('Parâmetros'!$G$17:$G$66,MATCH($I35,'Parâmetros'!$A$17:$A$66,0))),"")</f>
        <v/>
      </c>
      <c r="S35" s="44">
        <f>IFERROR(IF(OR($Q35="",$I35=""),"",INDEX('Parâmetros'!$H$17:$H$66,MATCH($I35,'Parâmetros'!$A$17:$A$66,0))),"")</f>
        <v/>
      </c>
      <c r="T35" s="44">
        <f>IFERROR(IF($Q35="","",IF($H35="Tabela parametrizada",IF(OR($R35="",$S35=""),"",MAX(0,$Q35*$R35-$S35)),IF($H35="Valor confirmado",IF($J35="","",$J35),""))),"")</f>
        <v/>
      </c>
      <c r="U35" s="17" t="n"/>
      <c r="V35" s="43" t="n"/>
      <c r="W35" s="21">
        <f>IFERROR(IF(OR($V35="",$U35=""),"",INDEX('Parâmetros'!$O$17:$O$66,MATCH($U35,'Parâmetros'!$K$17:$K$66,0))),"")</f>
        <v/>
      </c>
      <c r="X35" s="44">
        <f>IFERROR(IF(OR($V35="",$W35=""),"",MAX(0,$V35*$W35)),"")</f>
        <v/>
      </c>
      <c r="Y35" s="43" t="n"/>
      <c r="Z35" s="44">
        <f>IFERROR(IF(OR($Q35="",$T35="",$X35=""),"",SUM($K35:$O35)-$T35-$X35-IF($Y35="",0,$Y35)),"")</f>
        <v/>
      </c>
      <c r="AA35" s="22" t="n"/>
      <c r="AB35" s="23">
        <f>IFERROR(IF($B35="","",IF(OR($C35="",$D35="",$E35="",$F35="",$G35="",$H35="",$Q35=""),"Incompleto",IF(AND($H35="Tabela parametrizada",OR($I35="",$R35="",$S35="")),"Confirmar regra IRS",IF(AND($H35="Valor confirmado",OR($I35="",$J35="")),"Preencher IRS confirmado",IF(OR($U35="",$V35="",$W35=""),"Confirmar contribuição",IF(OR($T35="",$X35="",$Z35=""),"Aguardar apuramento","Pronto")))))),"Erro a rever")</f>
        <v/>
      </c>
    </row>
    <row r="36">
      <c r="A36" s="14">
        <f>IFERROR(IF($B36="","",ROW()-5),"")</f>
        <v/>
      </c>
      <c r="B36" s="41" t="n"/>
      <c r="C36" s="42" t="n"/>
      <c r="D36" s="17" t="n"/>
      <c r="E36" s="17" t="n"/>
      <c r="F36" s="18" t="n"/>
      <c r="G36" s="17" t="n"/>
      <c r="H36" s="17" t="n"/>
      <c r="I36" s="17" t="n"/>
      <c r="J36" s="43" t="n"/>
      <c r="K36" s="43" t="n"/>
      <c r="L36" s="43" t="n"/>
      <c r="M36" s="43" t="n"/>
      <c r="N36" s="43" t="n"/>
      <c r="O36" s="43" t="n"/>
      <c r="P36" s="43" t="n"/>
      <c r="Q36" s="44">
        <f>IFERROR(IF(COUNTA($K36:$P36)=0,"",MAX(0,SUM($K36:$O36)-IF($P36="",0,$P36))),"")</f>
        <v/>
      </c>
      <c r="R36" s="21">
        <f>IFERROR(IF(OR($Q36="",$I36=""),"",INDEX('Parâmetros'!$G$17:$G$66,MATCH($I36,'Parâmetros'!$A$17:$A$66,0))),"")</f>
        <v/>
      </c>
      <c r="S36" s="44">
        <f>IFERROR(IF(OR($Q36="",$I36=""),"",INDEX('Parâmetros'!$H$17:$H$66,MATCH($I36,'Parâmetros'!$A$17:$A$66,0))),"")</f>
        <v/>
      </c>
      <c r="T36" s="44">
        <f>IFERROR(IF($Q36="","",IF($H36="Tabela parametrizada",IF(OR($R36="",$S36=""),"",MAX(0,$Q36*$R36-$S36)),IF($H36="Valor confirmado",IF($J36="","",$J36),""))),"")</f>
        <v/>
      </c>
      <c r="U36" s="17" t="n"/>
      <c r="V36" s="43" t="n"/>
      <c r="W36" s="21">
        <f>IFERROR(IF(OR($V36="",$U36=""),"",INDEX('Parâmetros'!$O$17:$O$66,MATCH($U36,'Parâmetros'!$K$17:$K$66,0))),"")</f>
        <v/>
      </c>
      <c r="X36" s="44">
        <f>IFERROR(IF(OR($V36="",$W36=""),"",MAX(0,$V36*$W36)),"")</f>
        <v/>
      </c>
      <c r="Y36" s="43" t="n"/>
      <c r="Z36" s="44">
        <f>IFERROR(IF(OR($Q36="",$T36="",$X36=""),"",SUM($K36:$O36)-$T36-$X36-IF($Y36="",0,$Y36)),"")</f>
        <v/>
      </c>
      <c r="AA36" s="22" t="n"/>
      <c r="AB36" s="23">
        <f>IFERROR(IF($B36="","",IF(OR($C36="",$D36="",$E36="",$F36="",$G36="",$H36="",$Q36=""),"Incompleto",IF(AND($H36="Tabela parametrizada",OR($I36="",$R36="",$S36="")),"Confirmar regra IRS",IF(AND($H36="Valor confirmado",OR($I36="",$J36="")),"Preencher IRS confirmado",IF(OR($U36="",$V36="",$W36=""),"Confirmar contribuição",IF(OR($T36="",$X36="",$Z36=""),"Aguardar apuramento","Pronto")))))),"Erro a rever")</f>
        <v/>
      </c>
    </row>
    <row r="37">
      <c r="A37" s="14">
        <f>IFERROR(IF($B37="","",ROW()-5),"")</f>
        <v/>
      </c>
      <c r="B37" s="41" t="n"/>
      <c r="C37" s="42" t="n"/>
      <c r="D37" s="17" t="n"/>
      <c r="E37" s="17" t="n"/>
      <c r="F37" s="18" t="n"/>
      <c r="G37" s="17" t="n"/>
      <c r="H37" s="17" t="n"/>
      <c r="I37" s="17" t="n"/>
      <c r="J37" s="43" t="n"/>
      <c r="K37" s="43" t="n"/>
      <c r="L37" s="43" t="n"/>
      <c r="M37" s="43" t="n"/>
      <c r="N37" s="43" t="n"/>
      <c r="O37" s="43" t="n"/>
      <c r="P37" s="43" t="n"/>
      <c r="Q37" s="44">
        <f>IFERROR(IF(COUNTA($K37:$P37)=0,"",MAX(0,SUM($K37:$O37)-IF($P37="",0,$P37))),"")</f>
        <v/>
      </c>
      <c r="R37" s="21">
        <f>IFERROR(IF(OR($Q37="",$I37=""),"",INDEX('Parâmetros'!$G$17:$G$66,MATCH($I37,'Parâmetros'!$A$17:$A$66,0))),"")</f>
        <v/>
      </c>
      <c r="S37" s="44">
        <f>IFERROR(IF(OR($Q37="",$I37=""),"",INDEX('Parâmetros'!$H$17:$H$66,MATCH($I37,'Parâmetros'!$A$17:$A$66,0))),"")</f>
        <v/>
      </c>
      <c r="T37" s="44">
        <f>IFERROR(IF($Q37="","",IF($H37="Tabela parametrizada",IF(OR($R37="",$S37=""),"",MAX(0,$Q37*$R37-$S37)),IF($H37="Valor confirmado",IF($J37="","",$J37),""))),"")</f>
        <v/>
      </c>
      <c r="U37" s="17" t="n"/>
      <c r="V37" s="43" t="n"/>
      <c r="W37" s="21">
        <f>IFERROR(IF(OR($V37="",$U37=""),"",INDEX('Parâmetros'!$O$17:$O$66,MATCH($U37,'Parâmetros'!$K$17:$K$66,0))),"")</f>
        <v/>
      </c>
      <c r="X37" s="44">
        <f>IFERROR(IF(OR($V37="",$W37=""),"",MAX(0,$V37*$W37)),"")</f>
        <v/>
      </c>
      <c r="Y37" s="43" t="n"/>
      <c r="Z37" s="44">
        <f>IFERROR(IF(OR($Q37="",$T37="",$X37=""),"",SUM($K37:$O37)-$T37-$X37-IF($Y37="",0,$Y37)),"")</f>
        <v/>
      </c>
      <c r="AA37" s="22" t="n"/>
      <c r="AB37" s="23">
        <f>IFERROR(IF($B37="","",IF(OR($C37="",$D37="",$E37="",$F37="",$G37="",$H37="",$Q37=""),"Incompleto",IF(AND($H37="Tabela parametrizada",OR($I37="",$R37="",$S37="")),"Confirmar regra IRS",IF(AND($H37="Valor confirmado",OR($I37="",$J37="")),"Preencher IRS confirmado",IF(OR($U37="",$V37="",$W37=""),"Confirmar contribuição",IF(OR($T37="",$X37="",$Z37=""),"Aguardar apuramento","Pronto")))))),"Erro a rever")</f>
        <v/>
      </c>
    </row>
    <row r="38">
      <c r="A38" s="14">
        <f>IFERROR(IF($B38="","",ROW()-5),"")</f>
        <v/>
      </c>
      <c r="B38" s="41" t="n"/>
      <c r="C38" s="42" t="n"/>
      <c r="D38" s="17" t="n"/>
      <c r="E38" s="17" t="n"/>
      <c r="F38" s="18" t="n"/>
      <c r="G38" s="17" t="n"/>
      <c r="H38" s="17" t="n"/>
      <c r="I38" s="17" t="n"/>
      <c r="J38" s="43" t="n"/>
      <c r="K38" s="43" t="n"/>
      <c r="L38" s="43" t="n"/>
      <c r="M38" s="43" t="n"/>
      <c r="N38" s="43" t="n"/>
      <c r="O38" s="43" t="n"/>
      <c r="P38" s="43" t="n"/>
      <c r="Q38" s="44">
        <f>IFERROR(IF(COUNTA($K38:$P38)=0,"",MAX(0,SUM($K38:$O38)-IF($P38="",0,$P38))),"")</f>
        <v/>
      </c>
      <c r="R38" s="21">
        <f>IFERROR(IF(OR($Q38="",$I38=""),"",INDEX('Parâmetros'!$G$17:$G$66,MATCH($I38,'Parâmetros'!$A$17:$A$66,0))),"")</f>
        <v/>
      </c>
      <c r="S38" s="44">
        <f>IFERROR(IF(OR($Q38="",$I38=""),"",INDEX('Parâmetros'!$H$17:$H$66,MATCH($I38,'Parâmetros'!$A$17:$A$66,0))),"")</f>
        <v/>
      </c>
      <c r="T38" s="44">
        <f>IFERROR(IF($Q38="","",IF($H38="Tabela parametrizada",IF(OR($R38="",$S38=""),"",MAX(0,$Q38*$R38-$S38)),IF($H38="Valor confirmado",IF($J38="","",$J38),""))),"")</f>
        <v/>
      </c>
      <c r="U38" s="17" t="n"/>
      <c r="V38" s="43" t="n"/>
      <c r="W38" s="21">
        <f>IFERROR(IF(OR($V38="",$U38=""),"",INDEX('Parâmetros'!$O$17:$O$66,MATCH($U38,'Parâmetros'!$K$17:$K$66,0))),"")</f>
        <v/>
      </c>
      <c r="X38" s="44">
        <f>IFERROR(IF(OR($V38="",$W38=""),"",MAX(0,$V38*$W38)),"")</f>
        <v/>
      </c>
      <c r="Y38" s="43" t="n"/>
      <c r="Z38" s="44">
        <f>IFERROR(IF(OR($Q38="",$T38="",$X38=""),"",SUM($K38:$O38)-$T38-$X38-IF($Y38="",0,$Y38)),"")</f>
        <v/>
      </c>
      <c r="AA38" s="22" t="n"/>
      <c r="AB38" s="23">
        <f>IFERROR(IF($B38="","",IF(OR($C38="",$D38="",$E38="",$F38="",$G38="",$H38="",$Q38=""),"Incompleto",IF(AND($H38="Tabela parametrizada",OR($I38="",$R38="",$S38="")),"Confirmar regra IRS",IF(AND($H38="Valor confirmado",OR($I38="",$J38="")),"Preencher IRS confirmado",IF(OR($U38="",$V38="",$W38=""),"Confirmar contribuição",IF(OR($T38="",$X38="",$Z38=""),"Aguardar apuramento","Pronto")))))),"Erro a rever")</f>
        <v/>
      </c>
    </row>
    <row r="39">
      <c r="A39" s="14">
        <f>IFERROR(IF($B39="","",ROW()-5),"")</f>
        <v/>
      </c>
      <c r="B39" s="41" t="n"/>
      <c r="C39" s="42" t="n"/>
      <c r="D39" s="17" t="n"/>
      <c r="E39" s="17" t="n"/>
      <c r="F39" s="18" t="n"/>
      <c r="G39" s="17" t="n"/>
      <c r="H39" s="17" t="n"/>
      <c r="I39" s="17" t="n"/>
      <c r="J39" s="43" t="n"/>
      <c r="K39" s="43" t="n"/>
      <c r="L39" s="43" t="n"/>
      <c r="M39" s="43" t="n"/>
      <c r="N39" s="43" t="n"/>
      <c r="O39" s="43" t="n"/>
      <c r="P39" s="43" t="n"/>
      <c r="Q39" s="44">
        <f>IFERROR(IF(COUNTA($K39:$P39)=0,"",MAX(0,SUM($K39:$O39)-IF($P39="",0,$P39))),"")</f>
        <v/>
      </c>
      <c r="R39" s="21">
        <f>IFERROR(IF(OR($Q39="",$I39=""),"",INDEX('Parâmetros'!$G$17:$G$66,MATCH($I39,'Parâmetros'!$A$17:$A$66,0))),"")</f>
        <v/>
      </c>
      <c r="S39" s="44">
        <f>IFERROR(IF(OR($Q39="",$I39=""),"",INDEX('Parâmetros'!$H$17:$H$66,MATCH($I39,'Parâmetros'!$A$17:$A$66,0))),"")</f>
        <v/>
      </c>
      <c r="T39" s="44">
        <f>IFERROR(IF($Q39="","",IF($H39="Tabela parametrizada",IF(OR($R39="",$S39=""),"",MAX(0,$Q39*$R39-$S39)),IF($H39="Valor confirmado",IF($J39="","",$J39),""))),"")</f>
        <v/>
      </c>
      <c r="U39" s="17" t="n"/>
      <c r="V39" s="43" t="n"/>
      <c r="W39" s="21">
        <f>IFERROR(IF(OR($V39="",$U39=""),"",INDEX('Parâmetros'!$O$17:$O$66,MATCH($U39,'Parâmetros'!$K$17:$K$66,0))),"")</f>
        <v/>
      </c>
      <c r="X39" s="44">
        <f>IFERROR(IF(OR($V39="",$W39=""),"",MAX(0,$V39*$W39)),"")</f>
        <v/>
      </c>
      <c r="Y39" s="43" t="n"/>
      <c r="Z39" s="44">
        <f>IFERROR(IF(OR($Q39="",$T39="",$X39=""),"",SUM($K39:$O39)-$T39-$X39-IF($Y39="",0,$Y39)),"")</f>
        <v/>
      </c>
      <c r="AA39" s="22" t="n"/>
      <c r="AB39" s="23">
        <f>IFERROR(IF($B39="","",IF(OR($C39="",$D39="",$E39="",$F39="",$G39="",$H39="",$Q39=""),"Incompleto",IF(AND($H39="Tabela parametrizada",OR($I39="",$R39="",$S39="")),"Confirmar regra IRS",IF(AND($H39="Valor confirmado",OR($I39="",$J39="")),"Preencher IRS confirmado",IF(OR($U39="",$V39="",$W39=""),"Confirmar contribuição",IF(OR($T39="",$X39="",$Z39=""),"Aguardar apuramento","Pronto")))))),"Erro a rever")</f>
        <v/>
      </c>
    </row>
    <row r="40">
      <c r="A40" s="14">
        <f>IFERROR(IF($B40="","",ROW()-5),"")</f>
        <v/>
      </c>
      <c r="B40" s="41" t="n"/>
      <c r="C40" s="42" t="n"/>
      <c r="D40" s="17" t="n"/>
      <c r="E40" s="17" t="n"/>
      <c r="F40" s="18" t="n"/>
      <c r="G40" s="17" t="n"/>
      <c r="H40" s="17" t="n"/>
      <c r="I40" s="17" t="n"/>
      <c r="J40" s="43" t="n"/>
      <c r="K40" s="43" t="n"/>
      <c r="L40" s="43" t="n"/>
      <c r="M40" s="43" t="n"/>
      <c r="N40" s="43" t="n"/>
      <c r="O40" s="43" t="n"/>
      <c r="P40" s="43" t="n"/>
      <c r="Q40" s="44">
        <f>IFERROR(IF(COUNTA($K40:$P40)=0,"",MAX(0,SUM($K40:$O40)-IF($P40="",0,$P40))),"")</f>
        <v/>
      </c>
      <c r="R40" s="21">
        <f>IFERROR(IF(OR($Q40="",$I40=""),"",INDEX('Parâmetros'!$G$17:$G$66,MATCH($I40,'Parâmetros'!$A$17:$A$66,0))),"")</f>
        <v/>
      </c>
      <c r="S40" s="44">
        <f>IFERROR(IF(OR($Q40="",$I40=""),"",INDEX('Parâmetros'!$H$17:$H$66,MATCH($I40,'Parâmetros'!$A$17:$A$66,0))),"")</f>
        <v/>
      </c>
      <c r="T40" s="44">
        <f>IFERROR(IF($Q40="","",IF($H40="Tabela parametrizada",IF(OR($R40="",$S40=""),"",MAX(0,$Q40*$R40-$S40)),IF($H40="Valor confirmado",IF($J40="","",$J40),""))),"")</f>
        <v/>
      </c>
      <c r="U40" s="17" t="n"/>
      <c r="V40" s="43" t="n"/>
      <c r="W40" s="21">
        <f>IFERROR(IF(OR($V40="",$U40=""),"",INDEX('Parâmetros'!$O$17:$O$66,MATCH($U40,'Parâmetros'!$K$17:$K$66,0))),"")</f>
        <v/>
      </c>
      <c r="X40" s="44">
        <f>IFERROR(IF(OR($V40="",$W40=""),"",MAX(0,$V40*$W40)),"")</f>
        <v/>
      </c>
      <c r="Y40" s="43" t="n"/>
      <c r="Z40" s="44">
        <f>IFERROR(IF(OR($Q40="",$T40="",$X40=""),"",SUM($K40:$O40)-$T40-$X40-IF($Y40="",0,$Y40)),"")</f>
        <v/>
      </c>
      <c r="AA40" s="22" t="n"/>
      <c r="AB40" s="23">
        <f>IFERROR(IF($B40="","",IF(OR($C40="",$D40="",$E40="",$F40="",$G40="",$H40="",$Q40=""),"Incompleto",IF(AND($H40="Tabela parametrizada",OR($I40="",$R40="",$S40="")),"Confirmar regra IRS",IF(AND($H40="Valor confirmado",OR($I40="",$J40="")),"Preencher IRS confirmado",IF(OR($U40="",$V40="",$W40=""),"Confirmar contribuição",IF(OR($T40="",$X40="",$Z40=""),"Aguardar apuramento","Pronto")))))),"Erro a rever")</f>
        <v/>
      </c>
    </row>
    <row r="41">
      <c r="A41" s="14">
        <f>IFERROR(IF($B41="","",ROW()-5),"")</f>
        <v/>
      </c>
      <c r="B41" s="41" t="n"/>
      <c r="C41" s="42" t="n"/>
      <c r="D41" s="17" t="n"/>
      <c r="E41" s="17" t="n"/>
      <c r="F41" s="18" t="n"/>
      <c r="G41" s="17" t="n"/>
      <c r="H41" s="17" t="n"/>
      <c r="I41" s="17" t="n"/>
      <c r="J41" s="43" t="n"/>
      <c r="K41" s="43" t="n"/>
      <c r="L41" s="43" t="n"/>
      <c r="M41" s="43" t="n"/>
      <c r="N41" s="43" t="n"/>
      <c r="O41" s="43" t="n"/>
      <c r="P41" s="43" t="n"/>
      <c r="Q41" s="44">
        <f>IFERROR(IF(COUNTA($K41:$P41)=0,"",MAX(0,SUM($K41:$O41)-IF($P41="",0,$P41))),"")</f>
        <v/>
      </c>
      <c r="R41" s="21">
        <f>IFERROR(IF(OR($Q41="",$I41=""),"",INDEX('Parâmetros'!$G$17:$G$66,MATCH($I41,'Parâmetros'!$A$17:$A$66,0))),"")</f>
        <v/>
      </c>
      <c r="S41" s="44">
        <f>IFERROR(IF(OR($Q41="",$I41=""),"",INDEX('Parâmetros'!$H$17:$H$66,MATCH($I41,'Parâmetros'!$A$17:$A$66,0))),"")</f>
        <v/>
      </c>
      <c r="T41" s="44">
        <f>IFERROR(IF($Q41="","",IF($H41="Tabela parametrizada",IF(OR($R41="",$S41=""),"",MAX(0,$Q41*$R41-$S41)),IF($H41="Valor confirmado",IF($J41="","",$J41),""))),"")</f>
        <v/>
      </c>
      <c r="U41" s="17" t="n"/>
      <c r="V41" s="43" t="n"/>
      <c r="W41" s="21">
        <f>IFERROR(IF(OR($V41="",$U41=""),"",INDEX('Parâmetros'!$O$17:$O$66,MATCH($U41,'Parâmetros'!$K$17:$K$66,0))),"")</f>
        <v/>
      </c>
      <c r="X41" s="44">
        <f>IFERROR(IF(OR($V41="",$W41=""),"",MAX(0,$V41*$W41)),"")</f>
        <v/>
      </c>
      <c r="Y41" s="43" t="n"/>
      <c r="Z41" s="44">
        <f>IFERROR(IF(OR($Q41="",$T41="",$X41=""),"",SUM($K41:$O41)-$T41-$X41-IF($Y41="",0,$Y41)),"")</f>
        <v/>
      </c>
      <c r="AA41" s="22" t="n"/>
      <c r="AB41" s="23">
        <f>IFERROR(IF($B41="","",IF(OR($C41="",$D41="",$E41="",$F41="",$G41="",$H41="",$Q41=""),"Incompleto",IF(AND($H41="Tabela parametrizada",OR($I41="",$R41="",$S41="")),"Confirmar regra IRS",IF(AND($H41="Valor confirmado",OR($I41="",$J41="")),"Preencher IRS confirmado",IF(OR($U41="",$V41="",$W41=""),"Confirmar contribuição",IF(OR($T41="",$X41="",$Z41=""),"Aguardar apuramento","Pronto")))))),"Erro a rever")</f>
        <v/>
      </c>
    </row>
    <row r="42">
      <c r="A42" s="14">
        <f>IFERROR(IF($B42="","",ROW()-5),"")</f>
        <v/>
      </c>
      <c r="B42" s="41" t="n"/>
      <c r="C42" s="42" t="n"/>
      <c r="D42" s="17" t="n"/>
      <c r="E42" s="17" t="n"/>
      <c r="F42" s="18" t="n"/>
      <c r="G42" s="17" t="n"/>
      <c r="H42" s="17" t="n"/>
      <c r="I42" s="17" t="n"/>
      <c r="J42" s="43" t="n"/>
      <c r="K42" s="43" t="n"/>
      <c r="L42" s="43" t="n"/>
      <c r="M42" s="43" t="n"/>
      <c r="N42" s="43" t="n"/>
      <c r="O42" s="43" t="n"/>
      <c r="P42" s="43" t="n"/>
      <c r="Q42" s="44">
        <f>IFERROR(IF(COUNTA($K42:$P42)=0,"",MAX(0,SUM($K42:$O42)-IF($P42="",0,$P42))),"")</f>
        <v/>
      </c>
      <c r="R42" s="21">
        <f>IFERROR(IF(OR($Q42="",$I42=""),"",INDEX('Parâmetros'!$G$17:$G$66,MATCH($I42,'Parâmetros'!$A$17:$A$66,0))),"")</f>
        <v/>
      </c>
      <c r="S42" s="44">
        <f>IFERROR(IF(OR($Q42="",$I42=""),"",INDEX('Parâmetros'!$H$17:$H$66,MATCH($I42,'Parâmetros'!$A$17:$A$66,0))),"")</f>
        <v/>
      </c>
      <c r="T42" s="44">
        <f>IFERROR(IF($Q42="","",IF($H42="Tabela parametrizada",IF(OR($R42="",$S42=""),"",MAX(0,$Q42*$R42-$S42)),IF($H42="Valor confirmado",IF($J42="","",$J42),""))),"")</f>
        <v/>
      </c>
      <c r="U42" s="17" t="n"/>
      <c r="V42" s="43" t="n"/>
      <c r="W42" s="21">
        <f>IFERROR(IF(OR($V42="",$U42=""),"",INDEX('Parâmetros'!$O$17:$O$66,MATCH($U42,'Parâmetros'!$K$17:$K$66,0))),"")</f>
        <v/>
      </c>
      <c r="X42" s="44">
        <f>IFERROR(IF(OR($V42="",$W42=""),"",MAX(0,$V42*$W42)),"")</f>
        <v/>
      </c>
      <c r="Y42" s="43" t="n"/>
      <c r="Z42" s="44">
        <f>IFERROR(IF(OR($Q42="",$T42="",$X42=""),"",SUM($K42:$O42)-$T42-$X42-IF($Y42="",0,$Y42)),"")</f>
        <v/>
      </c>
      <c r="AA42" s="22" t="n"/>
      <c r="AB42" s="23">
        <f>IFERROR(IF($B42="","",IF(OR($C42="",$D42="",$E42="",$F42="",$G42="",$H42="",$Q42=""),"Incompleto",IF(AND($H42="Tabela parametrizada",OR($I42="",$R42="",$S42="")),"Confirmar regra IRS",IF(AND($H42="Valor confirmado",OR($I42="",$J42="")),"Preencher IRS confirmado",IF(OR($U42="",$V42="",$W42=""),"Confirmar contribuição",IF(OR($T42="",$X42="",$Z42=""),"Aguardar apuramento","Pronto")))))),"Erro a rever")</f>
        <v/>
      </c>
    </row>
    <row r="43">
      <c r="A43" s="14">
        <f>IFERROR(IF($B43="","",ROW()-5),"")</f>
        <v/>
      </c>
      <c r="B43" s="41" t="n"/>
      <c r="C43" s="42" t="n"/>
      <c r="D43" s="17" t="n"/>
      <c r="E43" s="17" t="n"/>
      <c r="F43" s="18" t="n"/>
      <c r="G43" s="17" t="n"/>
      <c r="H43" s="17" t="n"/>
      <c r="I43" s="17" t="n"/>
      <c r="J43" s="43" t="n"/>
      <c r="K43" s="43" t="n"/>
      <c r="L43" s="43" t="n"/>
      <c r="M43" s="43" t="n"/>
      <c r="N43" s="43" t="n"/>
      <c r="O43" s="43" t="n"/>
      <c r="P43" s="43" t="n"/>
      <c r="Q43" s="44">
        <f>IFERROR(IF(COUNTA($K43:$P43)=0,"",MAX(0,SUM($K43:$O43)-IF($P43="",0,$P43))),"")</f>
        <v/>
      </c>
      <c r="R43" s="21">
        <f>IFERROR(IF(OR($Q43="",$I43=""),"",INDEX('Parâmetros'!$G$17:$G$66,MATCH($I43,'Parâmetros'!$A$17:$A$66,0))),"")</f>
        <v/>
      </c>
      <c r="S43" s="44">
        <f>IFERROR(IF(OR($Q43="",$I43=""),"",INDEX('Parâmetros'!$H$17:$H$66,MATCH($I43,'Parâmetros'!$A$17:$A$66,0))),"")</f>
        <v/>
      </c>
      <c r="T43" s="44">
        <f>IFERROR(IF($Q43="","",IF($H43="Tabela parametrizada",IF(OR($R43="",$S43=""),"",MAX(0,$Q43*$R43-$S43)),IF($H43="Valor confirmado",IF($J43="","",$J43),""))),"")</f>
        <v/>
      </c>
      <c r="U43" s="17" t="n"/>
      <c r="V43" s="43" t="n"/>
      <c r="W43" s="21">
        <f>IFERROR(IF(OR($V43="",$U43=""),"",INDEX('Parâmetros'!$O$17:$O$66,MATCH($U43,'Parâmetros'!$K$17:$K$66,0))),"")</f>
        <v/>
      </c>
      <c r="X43" s="44">
        <f>IFERROR(IF(OR($V43="",$W43=""),"",MAX(0,$V43*$W43)),"")</f>
        <v/>
      </c>
      <c r="Y43" s="43" t="n"/>
      <c r="Z43" s="44">
        <f>IFERROR(IF(OR($Q43="",$T43="",$X43=""),"",SUM($K43:$O43)-$T43-$X43-IF($Y43="",0,$Y43)),"")</f>
        <v/>
      </c>
      <c r="AA43" s="22" t="n"/>
      <c r="AB43" s="23">
        <f>IFERROR(IF($B43="","",IF(OR($C43="",$D43="",$E43="",$F43="",$G43="",$H43="",$Q43=""),"Incompleto",IF(AND($H43="Tabela parametrizada",OR($I43="",$R43="",$S43="")),"Confirmar regra IRS",IF(AND($H43="Valor confirmado",OR($I43="",$J43="")),"Preencher IRS confirmado",IF(OR($U43="",$V43="",$W43=""),"Confirmar contribuição",IF(OR($T43="",$X43="",$Z43=""),"Aguardar apuramento","Pronto")))))),"Erro a rever")</f>
        <v/>
      </c>
    </row>
    <row r="44">
      <c r="A44" s="14">
        <f>IFERROR(IF($B44="","",ROW()-5),"")</f>
        <v/>
      </c>
      <c r="B44" s="41" t="n"/>
      <c r="C44" s="42" t="n"/>
      <c r="D44" s="17" t="n"/>
      <c r="E44" s="17" t="n"/>
      <c r="F44" s="18" t="n"/>
      <c r="G44" s="17" t="n"/>
      <c r="H44" s="17" t="n"/>
      <c r="I44" s="17" t="n"/>
      <c r="J44" s="43" t="n"/>
      <c r="K44" s="43" t="n"/>
      <c r="L44" s="43" t="n"/>
      <c r="M44" s="43" t="n"/>
      <c r="N44" s="43" t="n"/>
      <c r="O44" s="43" t="n"/>
      <c r="P44" s="43" t="n"/>
      <c r="Q44" s="44">
        <f>IFERROR(IF(COUNTA($K44:$P44)=0,"",MAX(0,SUM($K44:$O44)-IF($P44="",0,$P44))),"")</f>
        <v/>
      </c>
      <c r="R44" s="21">
        <f>IFERROR(IF(OR($Q44="",$I44=""),"",INDEX('Parâmetros'!$G$17:$G$66,MATCH($I44,'Parâmetros'!$A$17:$A$66,0))),"")</f>
        <v/>
      </c>
      <c r="S44" s="44">
        <f>IFERROR(IF(OR($Q44="",$I44=""),"",INDEX('Parâmetros'!$H$17:$H$66,MATCH($I44,'Parâmetros'!$A$17:$A$66,0))),"")</f>
        <v/>
      </c>
      <c r="T44" s="44">
        <f>IFERROR(IF($Q44="","",IF($H44="Tabela parametrizada",IF(OR($R44="",$S44=""),"",MAX(0,$Q44*$R44-$S44)),IF($H44="Valor confirmado",IF($J44="","",$J44),""))),"")</f>
        <v/>
      </c>
      <c r="U44" s="17" t="n"/>
      <c r="V44" s="43" t="n"/>
      <c r="W44" s="21">
        <f>IFERROR(IF(OR($V44="",$U44=""),"",INDEX('Parâmetros'!$O$17:$O$66,MATCH($U44,'Parâmetros'!$K$17:$K$66,0))),"")</f>
        <v/>
      </c>
      <c r="X44" s="44">
        <f>IFERROR(IF(OR($V44="",$W44=""),"",MAX(0,$V44*$W44)),"")</f>
        <v/>
      </c>
      <c r="Y44" s="43" t="n"/>
      <c r="Z44" s="44">
        <f>IFERROR(IF(OR($Q44="",$T44="",$X44=""),"",SUM($K44:$O44)-$T44-$X44-IF($Y44="",0,$Y44)),"")</f>
        <v/>
      </c>
      <c r="AA44" s="22" t="n"/>
      <c r="AB44" s="23">
        <f>IFERROR(IF($B44="","",IF(OR($C44="",$D44="",$E44="",$F44="",$G44="",$H44="",$Q44=""),"Incompleto",IF(AND($H44="Tabela parametrizada",OR($I44="",$R44="",$S44="")),"Confirmar regra IRS",IF(AND($H44="Valor confirmado",OR($I44="",$J44="")),"Preencher IRS confirmado",IF(OR($U44="",$V44="",$W44=""),"Confirmar contribuição",IF(OR($T44="",$X44="",$Z44=""),"Aguardar apuramento","Pronto")))))),"Erro a rever")</f>
        <v/>
      </c>
    </row>
    <row r="45">
      <c r="A45" s="14">
        <f>IFERROR(IF($B45="","",ROW()-5),"")</f>
        <v/>
      </c>
      <c r="B45" s="41" t="n"/>
      <c r="C45" s="42" t="n"/>
      <c r="D45" s="17" t="n"/>
      <c r="E45" s="17" t="n"/>
      <c r="F45" s="18" t="n"/>
      <c r="G45" s="17" t="n"/>
      <c r="H45" s="17" t="n"/>
      <c r="I45" s="17" t="n"/>
      <c r="J45" s="43" t="n"/>
      <c r="K45" s="43" t="n"/>
      <c r="L45" s="43" t="n"/>
      <c r="M45" s="43" t="n"/>
      <c r="N45" s="43" t="n"/>
      <c r="O45" s="43" t="n"/>
      <c r="P45" s="43" t="n"/>
      <c r="Q45" s="44">
        <f>IFERROR(IF(COUNTA($K45:$P45)=0,"",MAX(0,SUM($K45:$O45)-IF($P45="",0,$P45))),"")</f>
        <v/>
      </c>
      <c r="R45" s="21">
        <f>IFERROR(IF(OR($Q45="",$I45=""),"",INDEX('Parâmetros'!$G$17:$G$66,MATCH($I45,'Parâmetros'!$A$17:$A$66,0))),"")</f>
        <v/>
      </c>
      <c r="S45" s="44">
        <f>IFERROR(IF(OR($Q45="",$I45=""),"",INDEX('Parâmetros'!$H$17:$H$66,MATCH($I45,'Parâmetros'!$A$17:$A$66,0))),"")</f>
        <v/>
      </c>
      <c r="T45" s="44">
        <f>IFERROR(IF($Q45="","",IF($H45="Tabela parametrizada",IF(OR($R45="",$S45=""),"",MAX(0,$Q45*$R45-$S45)),IF($H45="Valor confirmado",IF($J45="","",$J45),""))),"")</f>
        <v/>
      </c>
      <c r="U45" s="17" t="n"/>
      <c r="V45" s="43" t="n"/>
      <c r="W45" s="21">
        <f>IFERROR(IF(OR($V45="",$U45=""),"",INDEX('Parâmetros'!$O$17:$O$66,MATCH($U45,'Parâmetros'!$K$17:$K$66,0))),"")</f>
        <v/>
      </c>
      <c r="X45" s="44">
        <f>IFERROR(IF(OR($V45="",$W45=""),"",MAX(0,$V45*$W45)),"")</f>
        <v/>
      </c>
      <c r="Y45" s="43" t="n"/>
      <c r="Z45" s="44">
        <f>IFERROR(IF(OR($Q45="",$T45="",$X45=""),"",SUM($K45:$O45)-$T45-$X45-IF($Y45="",0,$Y45)),"")</f>
        <v/>
      </c>
      <c r="AA45" s="22" t="n"/>
      <c r="AB45" s="23">
        <f>IFERROR(IF($B45="","",IF(OR($C45="",$D45="",$E45="",$F45="",$G45="",$H45="",$Q45=""),"Incompleto",IF(AND($H45="Tabela parametrizada",OR($I45="",$R45="",$S45="")),"Confirmar regra IRS",IF(AND($H45="Valor confirmado",OR($I45="",$J45="")),"Preencher IRS confirmado",IF(OR($U45="",$V45="",$W45=""),"Confirmar contribuição",IF(OR($T45="",$X45="",$Z45=""),"Aguardar apuramento","Pronto")))))),"Erro a rever")</f>
        <v/>
      </c>
    </row>
    <row r="46">
      <c r="A46" s="14">
        <f>IFERROR(IF($B46="","",ROW()-5),"")</f>
        <v/>
      </c>
      <c r="B46" s="41" t="n"/>
      <c r="C46" s="42" t="n"/>
      <c r="D46" s="17" t="n"/>
      <c r="E46" s="17" t="n"/>
      <c r="F46" s="18" t="n"/>
      <c r="G46" s="17" t="n"/>
      <c r="H46" s="17" t="n"/>
      <c r="I46" s="17" t="n"/>
      <c r="J46" s="43" t="n"/>
      <c r="K46" s="43" t="n"/>
      <c r="L46" s="43" t="n"/>
      <c r="M46" s="43" t="n"/>
      <c r="N46" s="43" t="n"/>
      <c r="O46" s="43" t="n"/>
      <c r="P46" s="43" t="n"/>
      <c r="Q46" s="44">
        <f>IFERROR(IF(COUNTA($K46:$P46)=0,"",MAX(0,SUM($K46:$O46)-IF($P46="",0,$P46))),"")</f>
        <v/>
      </c>
      <c r="R46" s="21">
        <f>IFERROR(IF(OR($Q46="",$I46=""),"",INDEX('Parâmetros'!$G$17:$G$66,MATCH($I46,'Parâmetros'!$A$17:$A$66,0))),"")</f>
        <v/>
      </c>
      <c r="S46" s="44">
        <f>IFERROR(IF(OR($Q46="",$I46=""),"",INDEX('Parâmetros'!$H$17:$H$66,MATCH($I46,'Parâmetros'!$A$17:$A$66,0))),"")</f>
        <v/>
      </c>
      <c r="T46" s="44">
        <f>IFERROR(IF($Q46="","",IF($H46="Tabela parametrizada",IF(OR($R46="",$S46=""),"",MAX(0,$Q46*$R46-$S46)),IF($H46="Valor confirmado",IF($J46="","",$J46),""))),"")</f>
        <v/>
      </c>
      <c r="U46" s="17" t="n"/>
      <c r="V46" s="43" t="n"/>
      <c r="W46" s="21">
        <f>IFERROR(IF(OR($V46="",$U46=""),"",INDEX('Parâmetros'!$O$17:$O$66,MATCH($U46,'Parâmetros'!$K$17:$K$66,0))),"")</f>
        <v/>
      </c>
      <c r="X46" s="44">
        <f>IFERROR(IF(OR($V46="",$W46=""),"",MAX(0,$V46*$W46)),"")</f>
        <v/>
      </c>
      <c r="Y46" s="43" t="n"/>
      <c r="Z46" s="44">
        <f>IFERROR(IF(OR($Q46="",$T46="",$X46=""),"",SUM($K46:$O46)-$T46-$X46-IF($Y46="",0,$Y46)),"")</f>
        <v/>
      </c>
      <c r="AA46" s="22" t="n"/>
      <c r="AB46" s="23">
        <f>IFERROR(IF($B46="","",IF(OR($C46="",$D46="",$E46="",$F46="",$G46="",$H46="",$Q46=""),"Incompleto",IF(AND($H46="Tabela parametrizada",OR($I46="",$R46="",$S46="")),"Confirmar regra IRS",IF(AND($H46="Valor confirmado",OR($I46="",$J46="")),"Preencher IRS confirmado",IF(OR($U46="",$V46="",$W46=""),"Confirmar contribuição",IF(OR($T46="",$X46="",$Z46=""),"Aguardar apuramento","Pronto")))))),"Erro a rever")</f>
        <v/>
      </c>
    </row>
    <row r="47">
      <c r="A47" s="14">
        <f>IFERROR(IF($B47="","",ROW()-5),"")</f>
        <v/>
      </c>
      <c r="B47" s="41" t="n"/>
      <c r="C47" s="42" t="n"/>
      <c r="D47" s="17" t="n"/>
      <c r="E47" s="17" t="n"/>
      <c r="F47" s="18" t="n"/>
      <c r="G47" s="17" t="n"/>
      <c r="H47" s="17" t="n"/>
      <c r="I47" s="17" t="n"/>
      <c r="J47" s="43" t="n"/>
      <c r="K47" s="43" t="n"/>
      <c r="L47" s="43" t="n"/>
      <c r="M47" s="43" t="n"/>
      <c r="N47" s="43" t="n"/>
      <c r="O47" s="43" t="n"/>
      <c r="P47" s="43" t="n"/>
      <c r="Q47" s="44">
        <f>IFERROR(IF(COUNTA($K47:$P47)=0,"",MAX(0,SUM($K47:$O47)-IF($P47="",0,$P47))),"")</f>
        <v/>
      </c>
      <c r="R47" s="21">
        <f>IFERROR(IF(OR($Q47="",$I47=""),"",INDEX('Parâmetros'!$G$17:$G$66,MATCH($I47,'Parâmetros'!$A$17:$A$66,0))),"")</f>
        <v/>
      </c>
      <c r="S47" s="44">
        <f>IFERROR(IF(OR($Q47="",$I47=""),"",INDEX('Parâmetros'!$H$17:$H$66,MATCH($I47,'Parâmetros'!$A$17:$A$66,0))),"")</f>
        <v/>
      </c>
      <c r="T47" s="44">
        <f>IFERROR(IF($Q47="","",IF($H47="Tabela parametrizada",IF(OR($R47="",$S47=""),"",MAX(0,$Q47*$R47-$S47)),IF($H47="Valor confirmado",IF($J47="","",$J47),""))),"")</f>
        <v/>
      </c>
      <c r="U47" s="17" t="n"/>
      <c r="V47" s="43" t="n"/>
      <c r="W47" s="21">
        <f>IFERROR(IF(OR($V47="",$U47=""),"",INDEX('Parâmetros'!$O$17:$O$66,MATCH($U47,'Parâmetros'!$K$17:$K$66,0))),"")</f>
        <v/>
      </c>
      <c r="X47" s="44">
        <f>IFERROR(IF(OR($V47="",$W47=""),"",MAX(0,$V47*$W47)),"")</f>
        <v/>
      </c>
      <c r="Y47" s="43" t="n"/>
      <c r="Z47" s="44">
        <f>IFERROR(IF(OR($Q47="",$T47="",$X47=""),"",SUM($K47:$O47)-$T47-$X47-IF($Y47="",0,$Y47)),"")</f>
        <v/>
      </c>
      <c r="AA47" s="22" t="n"/>
      <c r="AB47" s="23">
        <f>IFERROR(IF($B47="","",IF(OR($C47="",$D47="",$E47="",$F47="",$G47="",$H47="",$Q47=""),"Incompleto",IF(AND($H47="Tabela parametrizada",OR($I47="",$R47="",$S47="")),"Confirmar regra IRS",IF(AND($H47="Valor confirmado",OR($I47="",$J47="")),"Preencher IRS confirmado",IF(OR($U47="",$V47="",$W47=""),"Confirmar contribuição",IF(OR($T47="",$X47="",$Z47=""),"Aguardar apuramento","Pronto")))))),"Erro a rever")</f>
        <v/>
      </c>
    </row>
    <row r="48">
      <c r="A48" s="14">
        <f>IFERROR(IF($B48="","",ROW()-5),"")</f>
        <v/>
      </c>
      <c r="B48" s="41" t="n"/>
      <c r="C48" s="42" t="n"/>
      <c r="D48" s="17" t="n"/>
      <c r="E48" s="17" t="n"/>
      <c r="F48" s="18" t="n"/>
      <c r="G48" s="17" t="n"/>
      <c r="H48" s="17" t="n"/>
      <c r="I48" s="17" t="n"/>
      <c r="J48" s="43" t="n"/>
      <c r="K48" s="43" t="n"/>
      <c r="L48" s="43" t="n"/>
      <c r="M48" s="43" t="n"/>
      <c r="N48" s="43" t="n"/>
      <c r="O48" s="43" t="n"/>
      <c r="P48" s="43" t="n"/>
      <c r="Q48" s="44">
        <f>IFERROR(IF(COUNTA($K48:$P48)=0,"",MAX(0,SUM($K48:$O48)-IF($P48="",0,$P48))),"")</f>
        <v/>
      </c>
      <c r="R48" s="21">
        <f>IFERROR(IF(OR($Q48="",$I48=""),"",INDEX('Parâmetros'!$G$17:$G$66,MATCH($I48,'Parâmetros'!$A$17:$A$66,0))),"")</f>
        <v/>
      </c>
      <c r="S48" s="44">
        <f>IFERROR(IF(OR($Q48="",$I48=""),"",INDEX('Parâmetros'!$H$17:$H$66,MATCH($I48,'Parâmetros'!$A$17:$A$66,0))),"")</f>
        <v/>
      </c>
      <c r="T48" s="44">
        <f>IFERROR(IF($Q48="","",IF($H48="Tabela parametrizada",IF(OR($R48="",$S48=""),"",MAX(0,$Q48*$R48-$S48)),IF($H48="Valor confirmado",IF($J48="","",$J48),""))),"")</f>
        <v/>
      </c>
      <c r="U48" s="17" t="n"/>
      <c r="V48" s="43" t="n"/>
      <c r="W48" s="21">
        <f>IFERROR(IF(OR($V48="",$U48=""),"",INDEX('Parâmetros'!$O$17:$O$66,MATCH($U48,'Parâmetros'!$K$17:$K$66,0))),"")</f>
        <v/>
      </c>
      <c r="X48" s="44">
        <f>IFERROR(IF(OR($V48="",$W48=""),"",MAX(0,$V48*$W48)),"")</f>
        <v/>
      </c>
      <c r="Y48" s="43" t="n"/>
      <c r="Z48" s="44">
        <f>IFERROR(IF(OR($Q48="",$T48="",$X48=""),"",SUM($K48:$O48)-$T48-$X48-IF($Y48="",0,$Y48)),"")</f>
        <v/>
      </c>
      <c r="AA48" s="22" t="n"/>
      <c r="AB48" s="23">
        <f>IFERROR(IF($B48="","",IF(OR($C48="",$D48="",$E48="",$F48="",$G48="",$H48="",$Q48=""),"Incompleto",IF(AND($H48="Tabela parametrizada",OR($I48="",$R48="",$S48="")),"Confirmar regra IRS",IF(AND($H48="Valor confirmado",OR($I48="",$J48="")),"Preencher IRS confirmado",IF(OR($U48="",$V48="",$W48=""),"Confirmar contribuição",IF(OR($T48="",$X48="",$Z48=""),"Aguardar apuramento","Pronto")))))),"Erro a rever")</f>
        <v/>
      </c>
    </row>
    <row r="49">
      <c r="A49" s="14">
        <f>IFERROR(IF($B49="","",ROW()-5),"")</f>
        <v/>
      </c>
      <c r="B49" s="41" t="n"/>
      <c r="C49" s="42" t="n"/>
      <c r="D49" s="17" t="n"/>
      <c r="E49" s="17" t="n"/>
      <c r="F49" s="18" t="n"/>
      <c r="G49" s="17" t="n"/>
      <c r="H49" s="17" t="n"/>
      <c r="I49" s="17" t="n"/>
      <c r="J49" s="43" t="n"/>
      <c r="K49" s="43" t="n"/>
      <c r="L49" s="43" t="n"/>
      <c r="M49" s="43" t="n"/>
      <c r="N49" s="43" t="n"/>
      <c r="O49" s="43" t="n"/>
      <c r="P49" s="43" t="n"/>
      <c r="Q49" s="44">
        <f>IFERROR(IF(COUNTA($K49:$P49)=0,"",MAX(0,SUM($K49:$O49)-IF($P49="",0,$P49))),"")</f>
        <v/>
      </c>
      <c r="R49" s="21">
        <f>IFERROR(IF(OR($Q49="",$I49=""),"",INDEX('Parâmetros'!$G$17:$G$66,MATCH($I49,'Parâmetros'!$A$17:$A$66,0))),"")</f>
        <v/>
      </c>
      <c r="S49" s="44">
        <f>IFERROR(IF(OR($Q49="",$I49=""),"",INDEX('Parâmetros'!$H$17:$H$66,MATCH($I49,'Parâmetros'!$A$17:$A$66,0))),"")</f>
        <v/>
      </c>
      <c r="T49" s="44">
        <f>IFERROR(IF($Q49="","",IF($H49="Tabela parametrizada",IF(OR($R49="",$S49=""),"",MAX(0,$Q49*$R49-$S49)),IF($H49="Valor confirmado",IF($J49="","",$J49),""))),"")</f>
        <v/>
      </c>
      <c r="U49" s="17" t="n"/>
      <c r="V49" s="43" t="n"/>
      <c r="W49" s="21">
        <f>IFERROR(IF(OR($V49="",$U49=""),"",INDEX('Parâmetros'!$O$17:$O$66,MATCH($U49,'Parâmetros'!$K$17:$K$66,0))),"")</f>
        <v/>
      </c>
      <c r="X49" s="44">
        <f>IFERROR(IF(OR($V49="",$W49=""),"",MAX(0,$V49*$W49)),"")</f>
        <v/>
      </c>
      <c r="Y49" s="43" t="n"/>
      <c r="Z49" s="44">
        <f>IFERROR(IF(OR($Q49="",$T49="",$X49=""),"",SUM($K49:$O49)-$T49-$X49-IF($Y49="",0,$Y49)),"")</f>
        <v/>
      </c>
      <c r="AA49" s="22" t="n"/>
      <c r="AB49" s="23">
        <f>IFERROR(IF($B49="","",IF(OR($C49="",$D49="",$E49="",$F49="",$G49="",$H49="",$Q49=""),"Incompleto",IF(AND($H49="Tabela parametrizada",OR($I49="",$R49="",$S49="")),"Confirmar regra IRS",IF(AND($H49="Valor confirmado",OR($I49="",$J49="")),"Preencher IRS confirmado",IF(OR($U49="",$V49="",$W49=""),"Confirmar contribuição",IF(OR($T49="",$X49="",$Z49=""),"Aguardar apuramento","Pronto")))))),"Erro a rever")</f>
        <v/>
      </c>
    </row>
    <row r="50">
      <c r="A50" s="14">
        <f>IFERROR(IF($B50="","",ROW()-5),"")</f>
        <v/>
      </c>
      <c r="B50" s="41" t="n"/>
      <c r="C50" s="42" t="n"/>
      <c r="D50" s="17" t="n"/>
      <c r="E50" s="17" t="n"/>
      <c r="F50" s="18" t="n"/>
      <c r="G50" s="17" t="n"/>
      <c r="H50" s="17" t="n"/>
      <c r="I50" s="17" t="n"/>
      <c r="J50" s="43" t="n"/>
      <c r="K50" s="43" t="n"/>
      <c r="L50" s="43" t="n"/>
      <c r="M50" s="43" t="n"/>
      <c r="N50" s="43" t="n"/>
      <c r="O50" s="43" t="n"/>
      <c r="P50" s="43" t="n"/>
      <c r="Q50" s="44">
        <f>IFERROR(IF(COUNTA($K50:$P50)=0,"",MAX(0,SUM($K50:$O50)-IF($P50="",0,$P50))),"")</f>
        <v/>
      </c>
      <c r="R50" s="21">
        <f>IFERROR(IF(OR($Q50="",$I50=""),"",INDEX('Parâmetros'!$G$17:$G$66,MATCH($I50,'Parâmetros'!$A$17:$A$66,0))),"")</f>
        <v/>
      </c>
      <c r="S50" s="44">
        <f>IFERROR(IF(OR($Q50="",$I50=""),"",INDEX('Parâmetros'!$H$17:$H$66,MATCH($I50,'Parâmetros'!$A$17:$A$66,0))),"")</f>
        <v/>
      </c>
      <c r="T50" s="44">
        <f>IFERROR(IF($Q50="","",IF($H50="Tabela parametrizada",IF(OR($R50="",$S50=""),"",MAX(0,$Q50*$R50-$S50)),IF($H50="Valor confirmado",IF($J50="","",$J50),""))),"")</f>
        <v/>
      </c>
      <c r="U50" s="17" t="n"/>
      <c r="V50" s="43" t="n"/>
      <c r="W50" s="21">
        <f>IFERROR(IF(OR($V50="",$U50=""),"",INDEX('Parâmetros'!$O$17:$O$66,MATCH($U50,'Parâmetros'!$K$17:$K$66,0))),"")</f>
        <v/>
      </c>
      <c r="X50" s="44">
        <f>IFERROR(IF(OR($V50="",$W50=""),"",MAX(0,$V50*$W50)),"")</f>
        <v/>
      </c>
      <c r="Y50" s="43" t="n"/>
      <c r="Z50" s="44">
        <f>IFERROR(IF(OR($Q50="",$T50="",$X50=""),"",SUM($K50:$O50)-$T50-$X50-IF($Y50="",0,$Y50)),"")</f>
        <v/>
      </c>
      <c r="AA50" s="22" t="n"/>
      <c r="AB50" s="23">
        <f>IFERROR(IF($B50="","",IF(OR($C50="",$D50="",$E50="",$F50="",$G50="",$H50="",$Q50=""),"Incompleto",IF(AND($H50="Tabela parametrizada",OR($I50="",$R50="",$S50="")),"Confirmar regra IRS",IF(AND($H50="Valor confirmado",OR($I50="",$J50="")),"Preencher IRS confirmado",IF(OR($U50="",$V50="",$W50=""),"Confirmar contribuição",IF(OR($T50="",$X50="",$Z50=""),"Aguardar apuramento","Pronto")))))),"Erro a rever")</f>
        <v/>
      </c>
    </row>
    <row r="51">
      <c r="A51" s="14">
        <f>IFERROR(IF($B51="","",ROW()-5),"")</f>
        <v/>
      </c>
      <c r="B51" s="41" t="n"/>
      <c r="C51" s="42" t="n"/>
      <c r="D51" s="17" t="n"/>
      <c r="E51" s="17" t="n"/>
      <c r="F51" s="18" t="n"/>
      <c r="G51" s="17" t="n"/>
      <c r="H51" s="17" t="n"/>
      <c r="I51" s="17" t="n"/>
      <c r="J51" s="43" t="n"/>
      <c r="K51" s="43" t="n"/>
      <c r="L51" s="43" t="n"/>
      <c r="M51" s="43" t="n"/>
      <c r="N51" s="43" t="n"/>
      <c r="O51" s="43" t="n"/>
      <c r="P51" s="43" t="n"/>
      <c r="Q51" s="44">
        <f>IFERROR(IF(COUNTA($K51:$P51)=0,"",MAX(0,SUM($K51:$O51)-IF($P51="",0,$P51))),"")</f>
        <v/>
      </c>
      <c r="R51" s="21">
        <f>IFERROR(IF(OR($Q51="",$I51=""),"",INDEX('Parâmetros'!$G$17:$G$66,MATCH($I51,'Parâmetros'!$A$17:$A$66,0))),"")</f>
        <v/>
      </c>
      <c r="S51" s="44">
        <f>IFERROR(IF(OR($Q51="",$I51=""),"",INDEX('Parâmetros'!$H$17:$H$66,MATCH($I51,'Parâmetros'!$A$17:$A$66,0))),"")</f>
        <v/>
      </c>
      <c r="T51" s="44">
        <f>IFERROR(IF($Q51="","",IF($H51="Tabela parametrizada",IF(OR($R51="",$S51=""),"",MAX(0,$Q51*$R51-$S51)),IF($H51="Valor confirmado",IF($J51="","",$J51),""))),"")</f>
        <v/>
      </c>
      <c r="U51" s="17" t="n"/>
      <c r="V51" s="43" t="n"/>
      <c r="W51" s="21">
        <f>IFERROR(IF(OR($V51="",$U51=""),"",INDEX('Parâmetros'!$O$17:$O$66,MATCH($U51,'Parâmetros'!$K$17:$K$66,0))),"")</f>
        <v/>
      </c>
      <c r="X51" s="44">
        <f>IFERROR(IF(OR($V51="",$W51=""),"",MAX(0,$V51*$W51)),"")</f>
        <v/>
      </c>
      <c r="Y51" s="43" t="n"/>
      <c r="Z51" s="44">
        <f>IFERROR(IF(OR($Q51="",$T51="",$X51=""),"",SUM($K51:$O51)-$T51-$X51-IF($Y51="",0,$Y51)),"")</f>
        <v/>
      </c>
      <c r="AA51" s="22" t="n"/>
      <c r="AB51" s="23">
        <f>IFERROR(IF($B51="","",IF(OR($C51="",$D51="",$E51="",$F51="",$G51="",$H51="",$Q51=""),"Incompleto",IF(AND($H51="Tabela parametrizada",OR($I51="",$R51="",$S51="")),"Confirmar regra IRS",IF(AND($H51="Valor confirmado",OR($I51="",$J51="")),"Preencher IRS confirmado",IF(OR($U51="",$V51="",$W51=""),"Confirmar contribuição",IF(OR($T51="",$X51="",$Z51=""),"Aguardar apuramento","Pronto")))))),"Erro a rever")</f>
        <v/>
      </c>
    </row>
    <row r="52">
      <c r="A52" s="14">
        <f>IFERROR(IF($B52="","",ROW()-5),"")</f>
        <v/>
      </c>
      <c r="B52" s="41" t="n"/>
      <c r="C52" s="42" t="n"/>
      <c r="D52" s="17" t="n"/>
      <c r="E52" s="17" t="n"/>
      <c r="F52" s="18" t="n"/>
      <c r="G52" s="17" t="n"/>
      <c r="H52" s="17" t="n"/>
      <c r="I52" s="17" t="n"/>
      <c r="J52" s="43" t="n"/>
      <c r="K52" s="43" t="n"/>
      <c r="L52" s="43" t="n"/>
      <c r="M52" s="43" t="n"/>
      <c r="N52" s="43" t="n"/>
      <c r="O52" s="43" t="n"/>
      <c r="P52" s="43" t="n"/>
      <c r="Q52" s="44">
        <f>IFERROR(IF(COUNTA($K52:$P52)=0,"",MAX(0,SUM($K52:$O52)-IF($P52="",0,$P52))),"")</f>
        <v/>
      </c>
      <c r="R52" s="21">
        <f>IFERROR(IF(OR($Q52="",$I52=""),"",INDEX('Parâmetros'!$G$17:$G$66,MATCH($I52,'Parâmetros'!$A$17:$A$66,0))),"")</f>
        <v/>
      </c>
      <c r="S52" s="44">
        <f>IFERROR(IF(OR($Q52="",$I52=""),"",INDEX('Parâmetros'!$H$17:$H$66,MATCH($I52,'Parâmetros'!$A$17:$A$66,0))),"")</f>
        <v/>
      </c>
      <c r="T52" s="44">
        <f>IFERROR(IF($Q52="","",IF($H52="Tabela parametrizada",IF(OR($R52="",$S52=""),"",MAX(0,$Q52*$R52-$S52)),IF($H52="Valor confirmado",IF($J52="","",$J52),""))),"")</f>
        <v/>
      </c>
      <c r="U52" s="17" t="n"/>
      <c r="V52" s="43" t="n"/>
      <c r="W52" s="21">
        <f>IFERROR(IF(OR($V52="",$U52=""),"",INDEX('Parâmetros'!$O$17:$O$66,MATCH($U52,'Parâmetros'!$K$17:$K$66,0))),"")</f>
        <v/>
      </c>
      <c r="X52" s="44">
        <f>IFERROR(IF(OR($V52="",$W52=""),"",MAX(0,$V52*$W52)),"")</f>
        <v/>
      </c>
      <c r="Y52" s="43" t="n"/>
      <c r="Z52" s="44">
        <f>IFERROR(IF(OR($Q52="",$T52="",$X52=""),"",SUM($K52:$O52)-$T52-$X52-IF($Y52="",0,$Y52)),"")</f>
        <v/>
      </c>
      <c r="AA52" s="22" t="n"/>
      <c r="AB52" s="23">
        <f>IFERROR(IF($B52="","",IF(OR($C52="",$D52="",$E52="",$F52="",$G52="",$H52="",$Q52=""),"Incompleto",IF(AND($H52="Tabela parametrizada",OR($I52="",$R52="",$S52="")),"Confirmar regra IRS",IF(AND($H52="Valor confirmado",OR($I52="",$J52="")),"Preencher IRS confirmado",IF(OR($U52="",$V52="",$W52=""),"Confirmar contribuição",IF(OR($T52="",$X52="",$Z52=""),"Aguardar apuramento","Pronto")))))),"Erro a rever")</f>
        <v/>
      </c>
    </row>
    <row r="53">
      <c r="A53" s="14">
        <f>IFERROR(IF($B53="","",ROW()-5),"")</f>
        <v/>
      </c>
      <c r="B53" s="41" t="n"/>
      <c r="C53" s="42" t="n"/>
      <c r="D53" s="17" t="n"/>
      <c r="E53" s="17" t="n"/>
      <c r="F53" s="18" t="n"/>
      <c r="G53" s="17" t="n"/>
      <c r="H53" s="17" t="n"/>
      <c r="I53" s="17" t="n"/>
      <c r="J53" s="43" t="n"/>
      <c r="K53" s="43" t="n"/>
      <c r="L53" s="43" t="n"/>
      <c r="M53" s="43" t="n"/>
      <c r="N53" s="43" t="n"/>
      <c r="O53" s="43" t="n"/>
      <c r="P53" s="43" t="n"/>
      <c r="Q53" s="44">
        <f>IFERROR(IF(COUNTA($K53:$P53)=0,"",MAX(0,SUM($K53:$O53)-IF($P53="",0,$P53))),"")</f>
        <v/>
      </c>
      <c r="R53" s="21">
        <f>IFERROR(IF(OR($Q53="",$I53=""),"",INDEX('Parâmetros'!$G$17:$G$66,MATCH($I53,'Parâmetros'!$A$17:$A$66,0))),"")</f>
        <v/>
      </c>
      <c r="S53" s="44">
        <f>IFERROR(IF(OR($Q53="",$I53=""),"",INDEX('Parâmetros'!$H$17:$H$66,MATCH($I53,'Parâmetros'!$A$17:$A$66,0))),"")</f>
        <v/>
      </c>
      <c r="T53" s="44">
        <f>IFERROR(IF($Q53="","",IF($H53="Tabela parametrizada",IF(OR($R53="",$S53=""),"",MAX(0,$Q53*$R53-$S53)),IF($H53="Valor confirmado",IF($J53="","",$J53),""))),"")</f>
        <v/>
      </c>
      <c r="U53" s="17" t="n"/>
      <c r="V53" s="43" t="n"/>
      <c r="W53" s="21">
        <f>IFERROR(IF(OR($V53="",$U53=""),"",INDEX('Parâmetros'!$O$17:$O$66,MATCH($U53,'Parâmetros'!$K$17:$K$66,0))),"")</f>
        <v/>
      </c>
      <c r="X53" s="44">
        <f>IFERROR(IF(OR($V53="",$W53=""),"",MAX(0,$V53*$W53)),"")</f>
        <v/>
      </c>
      <c r="Y53" s="43" t="n"/>
      <c r="Z53" s="44">
        <f>IFERROR(IF(OR($Q53="",$T53="",$X53=""),"",SUM($K53:$O53)-$T53-$X53-IF($Y53="",0,$Y53)),"")</f>
        <v/>
      </c>
      <c r="AA53" s="22" t="n"/>
      <c r="AB53" s="23">
        <f>IFERROR(IF($B53="","",IF(OR($C53="",$D53="",$E53="",$F53="",$G53="",$H53="",$Q53=""),"Incompleto",IF(AND($H53="Tabela parametrizada",OR($I53="",$R53="",$S53="")),"Confirmar regra IRS",IF(AND($H53="Valor confirmado",OR($I53="",$J53="")),"Preencher IRS confirmado",IF(OR($U53="",$V53="",$W53=""),"Confirmar contribuição",IF(OR($T53="",$X53="",$Z53=""),"Aguardar apuramento","Pronto")))))),"Erro a rever")</f>
        <v/>
      </c>
    </row>
    <row r="54">
      <c r="A54" s="14">
        <f>IFERROR(IF($B54="","",ROW()-5),"")</f>
        <v/>
      </c>
      <c r="B54" s="41" t="n"/>
      <c r="C54" s="42" t="n"/>
      <c r="D54" s="17" t="n"/>
      <c r="E54" s="17" t="n"/>
      <c r="F54" s="18" t="n"/>
      <c r="G54" s="17" t="n"/>
      <c r="H54" s="17" t="n"/>
      <c r="I54" s="17" t="n"/>
      <c r="J54" s="43" t="n"/>
      <c r="K54" s="43" t="n"/>
      <c r="L54" s="43" t="n"/>
      <c r="M54" s="43" t="n"/>
      <c r="N54" s="43" t="n"/>
      <c r="O54" s="43" t="n"/>
      <c r="P54" s="43" t="n"/>
      <c r="Q54" s="44">
        <f>IFERROR(IF(COUNTA($K54:$P54)=0,"",MAX(0,SUM($K54:$O54)-IF($P54="",0,$P54))),"")</f>
        <v/>
      </c>
      <c r="R54" s="21">
        <f>IFERROR(IF(OR($Q54="",$I54=""),"",INDEX('Parâmetros'!$G$17:$G$66,MATCH($I54,'Parâmetros'!$A$17:$A$66,0))),"")</f>
        <v/>
      </c>
      <c r="S54" s="44">
        <f>IFERROR(IF(OR($Q54="",$I54=""),"",INDEX('Parâmetros'!$H$17:$H$66,MATCH($I54,'Parâmetros'!$A$17:$A$66,0))),"")</f>
        <v/>
      </c>
      <c r="T54" s="44">
        <f>IFERROR(IF($Q54="","",IF($H54="Tabela parametrizada",IF(OR($R54="",$S54=""),"",MAX(0,$Q54*$R54-$S54)),IF($H54="Valor confirmado",IF($J54="","",$J54),""))),"")</f>
        <v/>
      </c>
      <c r="U54" s="17" t="n"/>
      <c r="V54" s="43" t="n"/>
      <c r="W54" s="21">
        <f>IFERROR(IF(OR($V54="",$U54=""),"",INDEX('Parâmetros'!$O$17:$O$66,MATCH($U54,'Parâmetros'!$K$17:$K$66,0))),"")</f>
        <v/>
      </c>
      <c r="X54" s="44">
        <f>IFERROR(IF(OR($V54="",$W54=""),"",MAX(0,$V54*$W54)),"")</f>
        <v/>
      </c>
      <c r="Y54" s="43" t="n"/>
      <c r="Z54" s="44">
        <f>IFERROR(IF(OR($Q54="",$T54="",$X54=""),"",SUM($K54:$O54)-$T54-$X54-IF($Y54="",0,$Y54)),"")</f>
        <v/>
      </c>
      <c r="AA54" s="22" t="n"/>
      <c r="AB54" s="23">
        <f>IFERROR(IF($B54="","",IF(OR($C54="",$D54="",$E54="",$F54="",$G54="",$H54="",$Q54=""),"Incompleto",IF(AND($H54="Tabela parametrizada",OR($I54="",$R54="",$S54="")),"Confirmar regra IRS",IF(AND($H54="Valor confirmado",OR($I54="",$J54="")),"Preencher IRS confirmado",IF(OR($U54="",$V54="",$W54=""),"Confirmar contribuição",IF(OR($T54="",$X54="",$Z54=""),"Aguardar apuramento","Pronto")))))),"Erro a rever")</f>
        <v/>
      </c>
    </row>
    <row r="55">
      <c r="A55" s="14">
        <f>IFERROR(IF($B55="","",ROW()-5),"")</f>
        <v/>
      </c>
      <c r="B55" s="41" t="n"/>
      <c r="C55" s="42" t="n"/>
      <c r="D55" s="17" t="n"/>
      <c r="E55" s="17" t="n"/>
      <c r="F55" s="18" t="n"/>
      <c r="G55" s="17" t="n"/>
      <c r="H55" s="17" t="n"/>
      <c r="I55" s="17" t="n"/>
      <c r="J55" s="43" t="n"/>
      <c r="K55" s="43" t="n"/>
      <c r="L55" s="43" t="n"/>
      <c r="M55" s="43" t="n"/>
      <c r="N55" s="43" t="n"/>
      <c r="O55" s="43" t="n"/>
      <c r="P55" s="43" t="n"/>
      <c r="Q55" s="44">
        <f>IFERROR(IF(COUNTA($K55:$P55)=0,"",MAX(0,SUM($K55:$O55)-IF($P55="",0,$P55))),"")</f>
        <v/>
      </c>
      <c r="R55" s="21">
        <f>IFERROR(IF(OR($Q55="",$I55=""),"",INDEX('Parâmetros'!$G$17:$G$66,MATCH($I55,'Parâmetros'!$A$17:$A$66,0))),"")</f>
        <v/>
      </c>
      <c r="S55" s="44">
        <f>IFERROR(IF(OR($Q55="",$I55=""),"",INDEX('Parâmetros'!$H$17:$H$66,MATCH($I55,'Parâmetros'!$A$17:$A$66,0))),"")</f>
        <v/>
      </c>
      <c r="T55" s="44">
        <f>IFERROR(IF($Q55="","",IF($H55="Tabela parametrizada",IF(OR($R55="",$S55=""),"",MAX(0,$Q55*$R55-$S55)),IF($H55="Valor confirmado",IF($J55="","",$J55),""))),"")</f>
        <v/>
      </c>
      <c r="U55" s="17" t="n"/>
      <c r="V55" s="43" t="n"/>
      <c r="W55" s="21">
        <f>IFERROR(IF(OR($V55="",$U55=""),"",INDEX('Parâmetros'!$O$17:$O$66,MATCH($U55,'Parâmetros'!$K$17:$K$66,0))),"")</f>
        <v/>
      </c>
      <c r="X55" s="44">
        <f>IFERROR(IF(OR($V55="",$W55=""),"",MAX(0,$V55*$W55)),"")</f>
        <v/>
      </c>
      <c r="Y55" s="43" t="n"/>
      <c r="Z55" s="44">
        <f>IFERROR(IF(OR($Q55="",$T55="",$X55=""),"",SUM($K55:$O55)-$T55-$X55-IF($Y55="",0,$Y55)),"")</f>
        <v/>
      </c>
      <c r="AA55" s="22" t="n"/>
      <c r="AB55" s="23">
        <f>IFERROR(IF($B55="","",IF(OR($C55="",$D55="",$E55="",$F55="",$G55="",$H55="",$Q55=""),"Incompleto",IF(AND($H55="Tabela parametrizada",OR($I55="",$R55="",$S55="")),"Confirmar regra IRS",IF(AND($H55="Valor confirmado",OR($I55="",$J55="")),"Preencher IRS confirmado",IF(OR($U55="",$V55="",$W55=""),"Confirmar contribuição",IF(OR($T55="",$X55="",$Z55=""),"Aguardar apuramento","Pronto")))))),"Erro a rever")</f>
        <v/>
      </c>
    </row>
    <row r="56">
      <c r="A56" s="14">
        <f>IFERROR(IF($B56="","",ROW()-5),"")</f>
        <v/>
      </c>
      <c r="B56" s="41" t="n"/>
      <c r="C56" s="42" t="n"/>
      <c r="D56" s="17" t="n"/>
      <c r="E56" s="17" t="n"/>
      <c r="F56" s="18" t="n"/>
      <c r="G56" s="17" t="n"/>
      <c r="H56" s="17" t="n"/>
      <c r="I56" s="17" t="n"/>
      <c r="J56" s="43" t="n"/>
      <c r="K56" s="43" t="n"/>
      <c r="L56" s="43" t="n"/>
      <c r="M56" s="43" t="n"/>
      <c r="N56" s="43" t="n"/>
      <c r="O56" s="43" t="n"/>
      <c r="P56" s="43" t="n"/>
      <c r="Q56" s="44">
        <f>IFERROR(IF(COUNTA($K56:$P56)=0,"",MAX(0,SUM($K56:$O56)-IF($P56="",0,$P56))),"")</f>
        <v/>
      </c>
      <c r="R56" s="21">
        <f>IFERROR(IF(OR($Q56="",$I56=""),"",INDEX('Parâmetros'!$G$17:$G$66,MATCH($I56,'Parâmetros'!$A$17:$A$66,0))),"")</f>
        <v/>
      </c>
      <c r="S56" s="44">
        <f>IFERROR(IF(OR($Q56="",$I56=""),"",INDEX('Parâmetros'!$H$17:$H$66,MATCH($I56,'Parâmetros'!$A$17:$A$66,0))),"")</f>
        <v/>
      </c>
      <c r="T56" s="44">
        <f>IFERROR(IF($Q56="","",IF($H56="Tabela parametrizada",IF(OR($R56="",$S56=""),"",MAX(0,$Q56*$R56-$S56)),IF($H56="Valor confirmado",IF($J56="","",$J56),""))),"")</f>
        <v/>
      </c>
      <c r="U56" s="17" t="n"/>
      <c r="V56" s="43" t="n"/>
      <c r="W56" s="21">
        <f>IFERROR(IF(OR($V56="",$U56=""),"",INDEX('Parâmetros'!$O$17:$O$66,MATCH($U56,'Parâmetros'!$K$17:$K$66,0))),"")</f>
        <v/>
      </c>
      <c r="X56" s="44">
        <f>IFERROR(IF(OR($V56="",$W56=""),"",MAX(0,$V56*$W56)),"")</f>
        <v/>
      </c>
      <c r="Y56" s="43" t="n"/>
      <c r="Z56" s="44">
        <f>IFERROR(IF(OR($Q56="",$T56="",$X56=""),"",SUM($K56:$O56)-$T56-$X56-IF($Y56="",0,$Y56)),"")</f>
        <v/>
      </c>
      <c r="AA56" s="22" t="n"/>
      <c r="AB56" s="23">
        <f>IFERROR(IF($B56="","",IF(OR($C56="",$D56="",$E56="",$F56="",$G56="",$H56="",$Q56=""),"Incompleto",IF(AND($H56="Tabela parametrizada",OR($I56="",$R56="",$S56="")),"Confirmar regra IRS",IF(AND($H56="Valor confirmado",OR($I56="",$J56="")),"Preencher IRS confirmado",IF(OR($U56="",$V56="",$W56=""),"Confirmar contribuição",IF(OR($T56="",$X56="",$Z56=""),"Aguardar apuramento","Pronto")))))),"Erro a rever")</f>
        <v/>
      </c>
    </row>
    <row r="57">
      <c r="A57" s="14">
        <f>IFERROR(IF($B57="","",ROW()-5),"")</f>
        <v/>
      </c>
      <c r="B57" s="41" t="n"/>
      <c r="C57" s="42" t="n"/>
      <c r="D57" s="17" t="n"/>
      <c r="E57" s="17" t="n"/>
      <c r="F57" s="18" t="n"/>
      <c r="G57" s="17" t="n"/>
      <c r="H57" s="17" t="n"/>
      <c r="I57" s="17" t="n"/>
      <c r="J57" s="43" t="n"/>
      <c r="K57" s="43" t="n"/>
      <c r="L57" s="43" t="n"/>
      <c r="M57" s="43" t="n"/>
      <c r="N57" s="43" t="n"/>
      <c r="O57" s="43" t="n"/>
      <c r="P57" s="43" t="n"/>
      <c r="Q57" s="44">
        <f>IFERROR(IF(COUNTA($K57:$P57)=0,"",MAX(0,SUM($K57:$O57)-IF($P57="",0,$P57))),"")</f>
        <v/>
      </c>
      <c r="R57" s="21">
        <f>IFERROR(IF(OR($Q57="",$I57=""),"",INDEX('Parâmetros'!$G$17:$G$66,MATCH($I57,'Parâmetros'!$A$17:$A$66,0))),"")</f>
        <v/>
      </c>
      <c r="S57" s="44">
        <f>IFERROR(IF(OR($Q57="",$I57=""),"",INDEX('Parâmetros'!$H$17:$H$66,MATCH($I57,'Parâmetros'!$A$17:$A$66,0))),"")</f>
        <v/>
      </c>
      <c r="T57" s="44">
        <f>IFERROR(IF($Q57="","",IF($H57="Tabela parametrizada",IF(OR($R57="",$S57=""),"",MAX(0,$Q57*$R57-$S57)),IF($H57="Valor confirmado",IF($J57="","",$J57),""))),"")</f>
        <v/>
      </c>
      <c r="U57" s="17" t="n"/>
      <c r="V57" s="43" t="n"/>
      <c r="W57" s="21">
        <f>IFERROR(IF(OR($V57="",$U57=""),"",INDEX('Parâmetros'!$O$17:$O$66,MATCH($U57,'Parâmetros'!$K$17:$K$66,0))),"")</f>
        <v/>
      </c>
      <c r="X57" s="44">
        <f>IFERROR(IF(OR($V57="",$W57=""),"",MAX(0,$V57*$W57)),"")</f>
        <v/>
      </c>
      <c r="Y57" s="43" t="n"/>
      <c r="Z57" s="44">
        <f>IFERROR(IF(OR($Q57="",$T57="",$X57=""),"",SUM($K57:$O57)-$T57-$X57-IF($Y57="",0,$Y57)),"")</f>
        <v/>
      </c>
      <c r="AA57" s="22" t="n"/>
      <c r="AB57" s="23">
        <f>IFERROR(IF($B57="","",IF(OR($C57="",$D57="",$E57="",$F57="",$G57="",$H57="",$Q57=""),"Incompleto",IF(AND($H57="Tabela parametrizada",OR($I57="",$R57="",$S57="")),"Confirmar regra IRS",IF(AND($H57="Valor confirmado",OR($I57="",$J57="")),"Preencher IRS confirmado",IF(OR($U57="",$V57="",$W57=""),"Confirmar contribuição",IF(OR($T57="",$X57="",$Z57=""),"Aguardar apuramento","Pronto")))))),"Erro a rever")</f>
        <v/>
      </c>
    </row>
    <row r="58">
      <c r="A58" s="14">
        <f>IFERROR(IF($B58="","",ROW()-5),"")</f>
        <v/>
      </c>
      <c r="B58" s="41" t="n"/>
      <c r="C58" s="42" t="n"/>
      <c r="D58" s="17" t="n"/>
      <c r="E58" s="17" t="n"/>
      <c r="F58" s="18" t="n"/>
      <c r="G58" s="17" t="n"/>
      <c r="H58" s="17" t="n"/>
      <c r="I58" s="17" t="n"/>
      <c r="J58" s="43" t="n"/>
      <c r="K58" s="43" t="n"/>
      <c r="L58" s="43" t="n"/>
      <c r="M58" s="43" t="n"/>
      <c r="N58" s="43" t="n"/>
      <c r="O58" s="43" t="n"/>
      <c r="P58" s="43" t="n"/>
      <c r="Q58" s="44">
        <f>IFERROR(IF(COUNTA($K58:$P58)=0,"",MAX(0,SUM($K58:$O58)-IF($P58="",0,$P58))),"")</f>
        <v/>
      </c>
      <c r="R58" s="21">
        <f>IFERROR(IF(OR($Q58="",$I58=""),"",INDEX('Parâmetros'!$G$17:$G$66,MATCH($I58,'Parâmetros'!$A$17:$A$66,0))),"")</f>
        <v/>
      </c>
      <c r="S58" s="44">
        <f>IFERROR(IF(OR($Q58="",$I58=""),"",INDEX('Parâmetros'!$H$17:$H$66,MATCH($I58,'Parâmetros'!$A$17:$A$66,0))),"")</f>
        <v/>
      </c>
      <c r="T58" s="44">
        <f>IFERROR(IF($Q58="","",IF($H58="Tabela parametrizada",IF(OR($R58="",$S58=""),"",MAX(0,$Q58*$R58-$S58)),IF($H58="Valor confirmado",IF($J58="","",$J58),""))),"")</f>
        <v/>
      </c>
      <c r="U58" s="17" t="n"/>
      <c r="V58" s="43" t="n"/>
      <c r="W58" s="21">
        <f>IFERROR(IF(OR($V58="",$U58=""),"",INDEX('Parâmetros'!$O$17:$O$66,MATCH($U58,'Parâmetros'!$K$17:$K$66,0))),"")</f>
        <v/>
      </c>
      <c r="X58" s="44">
        <f>IFERROR(IF(OR($V58="",$W58=""),"",MAX(0,$V58*$W58)),"")</f>
        <v/>
      </c>
      <c r="Y58" s="43" t="n"/>
      <c r="Z58" s="44">
        <f>IFERROR(IF(OR($Q58="",$T58="",$X58=""),"",SUM($K58:$O58)-$T58-$X58-IF($Y58="",0,$Y58)),"")</f>
        <v/>
      </c>
      <c r="AA58" s="22" t="n"/>
      <c r="AB58" s="23">
        <f>IFERROR(IF($B58="","",IF(OR($C58="",$D58="",$E58="",$F58="",$G58="",$H58="",$Q58=""),"Incompleto",IF(AND($H58="Tabela parametrizada",OR($I58="",$R58="",$S58="")),"Confirmar regra IRS",IF(AND($H58="Valor confirmado",OR($I58="",$J58="")),"Preencher IRS confirmado",IF(OR($U58="",$V58="",$W58=""),"Confirmar contribuição",IF(OR($T58="",$X58="",$Z58=""),"Aguardar apuramento","Pronto")))))),"Erro a rever")</f>
        <v/>
      </c>
    </row>
    <row r="59">
      <c r="A59" s="14">
        <f>IFERROR(IF($B59="","",ROW()-5),"")</f>
        <v/>
      </c>
      <c r="B59" s="41" t="n"/>
      <c r="C59" s="42" t="n"/>
      <c r="D59" s="17" t="n"/>
      <c r="E59" s="17" t="n"/>
      <c r="F59" s="18" t="n"/>
      <c r="G59" s="17" t="n"/>
      <c r="H59" s="17" t="n"/>
      <c r="I59" s="17" t="n"/>
      <c r="J59" s="43" t="n"/>
      <c r="K59" s="43" t="n"/>
      <c r="L59" s="43" t="n"/>
      <c r="M59" s="43" t="n"/>
      <c r="N59" s="43" t="n"/>
      <c r="O59" s="43" t="n"/>
      <c r="P59" s="43" t="n"/>
      <c r="Q59" s="44">
        <f>IFERROR(IF(COUNTA($K59:$P59)=0,"",MAX(0,SUM($K59:$O59)-IF($P59="",0,$P59))),"")</f>
        <v/>
      </c>
      <c r="R59" s="21">
        <f>IFERROR(IF(OR($Q59="",$I59=""),"",INDEX('Parâmetros'!$G$17:$G$66,MATCH($I59,'Parâmetros'!$A$17:$A$66,0))),"")</f>
        <v/>
      </c>
      <c r="S59" s="44">
        <f>IFERROR(IF(OR($Q59="",$I59=""),"",INDEX('Parâmetros'!$H$17:$H$66,MATCH($I59,'Parâmetros'!$A$17:$A$66,0))),"")</f>
        <v/>
      </c>
      <c r="T59" s="44">
        <f>IFERROR(IF($Q59="","",IF($H59="Tabela parametrizada",IF(OR($R59="",$S59=""),"",MAX(0,$Q59*$R59-$S59)),IF($H59="Valor confirmado",IF($J59="","",$J59),""))),"")</f>
        <v/>
      </c>
      <c r="U59" s="17" t="n"/>
      <c r="V59" s="43" t="n"/>
      <c r="W59" s="21">
        <f>IFERROR(IF(OR($V59="",$U59=""),"",INDEX('Parâmetros'!$O$17:$O$66,MATCH($U59,'Parâmetros'!$K$17:$K$66,0))),"")</f>
        <v/>
      </c>
      <c r="X59" s="44">
        <f>IFERROR(IF(OR($V59="",$W59=""),"",MAX(0,$V59*$W59)),"")</f>
        <v/>
      </c>
      <c r="Y59" s="43" t="n"/>
      <c r="Z59" s="44">
        <f>IFERROR(IF(OR($Q59="",$T59="",$X59=""),"",SUM($K59:$O59)-$T59-$X59-IF($Y59="",0,$Y59)),"")</f>
        <v/>
      </c>
      <c r="AA59" s="22" t="n"/>
      <c r="AB59" s="23">
        <f>IFERROR(IF($B59="","",IF(OR($C59="",$D59="",$E59="",$F59="",$G59="",$H59="",$Q59=""),"Incompleto",IF(AND($H59="Tabela parametrizada",OR($I59="",$R59="",$S59="")),"Confirmar regra IRS",IF(AND($H59="Valor confirmado",OR($I59="",$J59="")),"Preencher IRS confirmado",IF(OR($U59="",$V59="",$W59=""),"Confirmar contribuição",IF(OR($T59="",$X59="",$Z59=""),"Aguardar apuramento","Pronto")))))),"Erro a rever")</f>
        <v/>
      </c>
    </row>
    <row r="60">
      <c r="A60" s="14">
        <f>IFERROR(IF($B60="","",ROW()-5),"")</f>
        <v/>
      </c>
      <c r="B60" s="41" t="n"/>
      <c r="C60" s="42" t="n"/>
      <c r="D60" s="17" t="n"/>
      <c r="E60" s="17" t="n"/>
      <c r="F60" s="18" t="n"/>
      <c r="G60" s="17" t="n"/>
      <c r="H60" s="17" t="n"/>
      <c r="I60" s="17" t="n"/>
      <c r="J60" s="43" t="n"/>
      <c r="K60" s="43" t="n"/>
      <c r="L60" s="43" t="n"/>
      <c r="M60" s="43" t="n"/>
      <c r="N60" s="43" t="n"/>
      <c r="O60" s="43" t="n"/>
      <c r="P60" s="43" t="n"/>
      <c r="Q60" s="44">
        <f>IFERROR(IF(COUNTA($K60:$P60)=0,"",MAX(0,SUM($K60:$O60)-IF($P60="",0,$P60))),"")</f>
        <v/>
      </c>
      <c r="R60" s="21">
        <f>IFERROR(IF(OR($Q60="",$I60=""),"",INDEX('Parâmetros'!$G$17:$G$66,MATCH($I60,'Parâmetros'!$A$17:$A$66,0))),"")</f>
        <v/>
      </c>
      <c r="S60" s="44">
        <f>IFERROR(IF(OR($Q60="",$I60=""),"",INDEX('Parâmetros'!$H$17:$H$66,MATCH($I60,'Parâmetros'!$A$17:$A$66,0))),"")</f>
        <v/>
      </c>
      <c r="T60" s="44">
        <f>IFERROR(IF($Q60="","",IF($H60="Tabela parametrizada",IF(OR($R60="",$S60=""),"",MAX(0,$Q60*$R60-$S60)),IF($H60="Valor confirmado",IF($J60="","",$J60),""))),"")</f>
        <v/>
      </c>
      <c r="U60" s="17" t="n"/>
      <c r="V60" s="43" t="n"/>
      <c r="W60" s="21">
        <f>IFERROR(IF(OR($V60="",$U60=""),"",INDEX('Parâmetros'!$O$17:$O$66,MATCH($U60,'Parâmetros'!$K$17:$K$66,0))),"")</f>
        <v/>
      </c>
      <c r="X60" s="44">
        <f>IFERROR(IF(OR($V60="",$W60=""),"",MAX(0,$V60*$W60)),"")</f>
        <v/>
      </c>
      <c r="Y60" s="43" t="n"/>
      <c r="Z60" s="44">
        <f>IFERROR(IF(OR($Q60="",$T60="",$X60=""),"",SUM($K60:$O60)-$T60-$X60-IF($Y60="",0,$Y60)),"")</f>
        <v/>
      </c>
      <c r="AA60" s="22" t="n"/>
      <c r="AB60" s="23">
        <f>IFERROR(IF($B60="","",IF(OR($C60="",$D60="",$E60="",$F60="",$G60="",$H60="",$Q60=""),"Incompleto",IF(AND($H60="Tabela parametrizada",OR($I60="",$R60="",$S60="")),"Confirmar regra IRS",IF(AND($H60="Valor confirmado",OR($I60="",$J60="")),"Preencher IRS confirmado",IF(OR($U60="",$V60="",$W60=""),"Confirmar contribuição",IF(OR($T60="",$X60="",$Z60=""),"Aguardar apuramento","Pronto")))))),"Erro a rever")</f>
        <v/>
      </c>
    </row>
    <row r="61">
      <c r="A61" s="14">
        <f>IFERROR(IF($B61="","",ROW()-5),"")</f>
        <v/>
      </c>
      <c r="B61" s="41" t="n"/>
      <c r="C61" s="42" t="n"/>
      <c r="D61" s="17" t="n"/>
      <c r="E61" s="17" t="n"/>
      <c r="F61" s="18" t="n"/>
      <c r="G61" s="17" t="n"/>
      <c r="H61" s="17" t="n"/>
      <c r="I61" s="17" t="n"/>
      <c r="J61" s="43" t="n"/>
      <c r="K61" s="43" t="n"/>
      <c r="L61" s="43" t="n"/>
      <c r="M61" s="43" t="n"/>
      <c r="N61" s="43" t="n"/>
      <c r="O61" s="43" t="n"/>
      <c r="P61" s="43" t="n"/>
      <c r="Q61" s="44">
        <f>IFERROR(IF(COUNTA($K61:$P61)=0,"",MAX(0,SUM($K61:$O61)-IF($P61="",0,$P61))),"")</f>
        <v/>
      </c>
      <c r="R61" s="21">
        <f>IFERROR(IF(OR($Q61="",$I61=""),"",INDEX('Parâmetros'!$G$17:$G$66,MATCH($I61,'Parâmetros'!$A$17:$A$66,0))),"")</f>
        <v/>
      </c>
      <c r="S61" s="44">
        <f>IFERROR(IF(OR($Q61="",$I61=""),"",INDEX('Parâmetros'!$H$17:$H$66,MATCH($I61,'Parâmetros'!$A$17:$A$66,0))),"")</f>
        <v/>
      </c>
      <c r="T61" s="44">
        <f>IFERROR(IF($Q61="","",IF($H61="Tabela parametrizada",IF(OR($R61="",$S61=""),"",MAX(0,$Q61*$R61-$S61)),IF($H61="Valor confirmado",IF($J61="","",$J61),""))),"")</f>
        <v/>
      </c>
      <c r="U61" s="17" t="n"/>
      <c r="V61" s="43" t="n"/>
      <c r="W61" s="21">
        <f>IFERROR(IF(OR($V61="",$U61=""),"",INDEX('Parâmetros'!$O$17:$O$66,MATCH($U61,'Parâmetros'!$K$17:$K$66,0))),"")</f>
        <v/>
      </c>
      <c r="X61" s="44">
        <f>IFERROR(IF(OR($V61="",$W61=""),"",MAX(0,$V61*$W61)),"")</f>
        <v/>
      </c>
      <c r="Y61" s="43" t="n"/>
      <c r="Z61" s="44">
        <f>IFERROR(IF(OR($Q61="",$T61="",$X61=""),"",SUM($K61:$O61)-$T61-$X61-IF($Y61="",0,$Y61)),"")</f>
        <v/>
      </c>
      <c r="AA61" s="22" t="n"/>
      <c r="AB61" s="23">
        <f>IFERROR(IF($B61="","",IF(OR($C61="",$D61="",$E61="",$F61="",$G61="",$H61="",$Q61=""),"Incompleto",IF(AND($H61="Tabela parametrizada",OR($I61="",$R61="",$S61="")),"Confirmar regra IRS",IF(AND($H61="Valor confirmado",OR($I61="",$J61="")),"Preencher IRS confirmado",IF(OR($U61="",$V61="",$W61=""),"Confirmar contribuição",IF(OR($T61="",$X61="",$Z61=""),"Aguardar apuramento","Pronto")))))),"Erro a rever")</f>
        <v/>
      </c>
    </row>
    <row r="62">
      <c r="A62" s="14">
        <f>IFERROR(IF($B62="","",ROW()-5),"")</f>
        <v/>
      </c>
      <c r="B62" s="41" t="n"/>
      <c r="C62" s="42" t="n"/>
      <c r="D62" s="17" t="n"/>
      <c r="E62" s="17" t="n"/>
      <c r="F62" s="18" t="n"/>
      <c r="G62" s="17" t="n"/>
      <c r="H62" s="17" t="n"/>
      <c r="I62" s="17" t="n"/>
      <c r="J62" s="43" t="n"/>
      <c r="K62" s="43" t="n"/>
      <c r="L62" s="43" t="n"/>
      <c r="M62" s="43" t="n"/>
      <c r="N62" s="43" t="n"/>
      <c r="O62" s="43" t="n"/>
      <c r="P62" s="43" t="n"/>
      <c r="Q62" s="44">
        <f>IFERROR(IF(COUNTA($K62:$P62)=0,"",MAX(0,SUM($K62:$O62)-IF($P62="",0,$P62))),"")</f>
        <v/>
      </c>
      <c r="R62" s="21">
        <f>IFERROR(IF(OR($Q62="",$I62=""),"",INDEX('Parâmetros'!$G$17:$G$66,MATCH($I62,'Parâmetros'!$A$17:$A$66,0))),"")</f>
        <v/>
      </c>
      <c r="S62" s="44">
        <f>IFERROR(IF(OR($Q62="",$I62=""),"",INDEX('Parâmetros'!$H$17:$H$66,MATCH($I62,'Parâmetros'!$A$17:$A$66,0))),"")</f>
        <v/>
      </c>
      <c r="T62" s="44">
        <f>IFERROR(IF($Q62="","",IF($H62="Tabela parametrizada",IF(OR($R62="",$S62=""),"",MAX(0,$Q62*$R62-$S62)),IF($H62="Valor confirmado",IF($J62="","",$J62),""))),"")</f>
        <v/>
      </c>
      <c r="U62" s="17" t="n"/>
      <c r="V62" s="43" t="n"/>
      <c r="W62" s="21">
        <f>IFERROR(IF(OR($V62="",$U62=""),"",INDEX('Parâmetros'!$O$17:$O$66,MATCH($U62,'Parâmetros'!$K$17:$K$66,0))),"")</f>
        <v/>
      </c>
      <c r="X62" s="44">
        <f>IFERROR(IF(OR($V62="",$W62=""),"",MAX(0,$V62*$W62)),"")</f>
        <v/>
      </c>
      <c r="Y62" s="43" t="n"/>
      <c r="Z62" s="44">
        <f>IFERROR(IF(OR($Q62="",$T62="",$X62=""),"",SUM($K62:$O62)-$T62-$X62-IF($Y62="",0,$Y62)),"")</f>
        <v/>
      </c>
      <c r="AA62" s="22" t="n"/>
      <c r="AB62" s="23">
        <f>IFERROR(IF($B62="","",IF(OR($C62="",$D62="",$E62="",$F62="",$G62="",$H62="",$Q62=""),"Incompleto",IF(AND($H62="Tabela parametrizada",OR($I62="",$R62="",$S62="")),"Confirmar regra IRS",IF(AND($H62="Valor confirmado",OR($I62="",$J62="")),"Preencher IRS confirmado",IF(OR($U62="",$V62="",$W62=""),"Confirmar contribuição",IF(OR($T62="",$X62="",$Z62=""),"Aguardar apuramento","Pronto")))))),"Erro a rever")</f>
        <v/>
      </c>
    </row>
    <row r="63">
      <c r="A63" s="14">
        <f>IFERROR(IF($B63="","",ROW()-5),"")</f>
        <v/>
      </c>
      <c r="B63" s="41" t="n"/>
      <c r="C63" s="42" t="n"/>
      <c r="D63" s="17" t="n"/>
      <c r="E63" s="17" t="n"/>
      <c r="F63" s="18" t="n"/>
      <c r="G63" s="17" t="n"/>
      <c r="H63" s="17" t="n"/>
      <c r="I63" s="17" t="n"/>
      <c r="J63" s="43" t="n"/>
      <c r="K63" s="43" t="n"/>
      <c r="L63" s="43" t="n"/>
      <c r="M63" s="43" t="n"/>
      <c r="N63" s="43" t="n"/>
      <c r="O63" s="43" t="n"/>
      <c r="P63" s="43" t="n"/>
      <c r="Q63" s="44">
        <f>IFERROR(IF(COUNTA($K63:$P63)=0,"",MAX(0,SUM($K63:$O63)-IF($P63="",0,$P63))),"")</f>
        <v/>
      </c>
      <c r="R63" s="21">
        <f>IFERROR(IF(OR($Q63="",$I63=""),"",INDEX('Parâmetros'!$G$17:$G$66,MATCH($I63,'Parâmetros'!$A$17:$A$66,0))),"")</f>
        <v/>
      </c>
      <c r="S63" s="44">
        <f>IFERROR(IF(OR($Q63="",$I63=""),"",INDEX('Parâmetros'!$H$17:$H$66,MATCH($I63,'Parâmetros'!$A$17:$A$66,0))),"")</f>
        <v/>
      </c>
      <c r="T63" s="44">
        <f>IFERROR(IF($Q63="","",IF($H63="Tabela parametrizada",IF(OR($R63="",$S63=""),"",MAX(0,$Q63*$R63-$S63)),IF($H63="Valor confirmado",IF($J63="","",$J63),""))),"")</f>
        <v/>
      </c>
      <c r="U63" s="17" t="n"/>
      <c r="V63" s="43" t="n"/>
      <c r="W63" s="21">
        <f>IFERROR(IF(OR($V63="",$U63=""),"",INDEX('Parâmetros'!$O$17:$O$66,MATCH($U63,'Parâmetros'!$K$17:$K$66,0))),"")</f>
        <v/>
      </c>
      <c r="X63" s="44">
        <f>IFERROR(IF(OR($V63="",$W63=""),"",MAX(0,$V63*$W63)),"")</f>
        <v/>
      </c>
      <c r="Y63" s="43" t="n"/>
      <c r="Z63" s="44">
        <f>IFERROR(IF(OR($Q63="",$T63="",$X63=""),"",SUM($K63:$O63)-$T63-$X63-IF($Y63="",0,$Y63)),"")</f>
        <v/>
      </c>
      <c r="AA63" s="22" t="n"/>
      <c r="AB63" s="23">
        <f>IFERROR(IF($B63="","",IF(OR($C63="",$D63="",$E63="",$F63="",$G63="",$H63="",$Q63=""),"Incompleto",IF(AND($H63="Tabela parametrizada",OR($I63="",$R63="",$S63="")),"Confirmar regra IRS",IF(AND($H63="Valor confirmado",OR($I63="",$J63="")),"Preencher IRS confirmado",IF(OR($U63="",$V63="",$W63=""),"Confirmar contribuição",IF(OR($T63="",$X63="",$Z63=""),"Aguardar apuramento","Pronto")))))),"Erro a rever")</f>
        <v/>
      </c>
    </row>
    <row r="64">
      <c r="A64" s="14">
        <f>IFERROR(IF($B64="","",ROW()-5),"")</f>
        <v/>
      </c>
      <c r="B64" s="41" t="n"/>
      <c r="C64" s="42" t="n"/>
      <c r="D64" s="17" t="n"/>
      <c r="E64" s="17" t="n"/>
      <c r="F64" s="18" t="n"/>
      <c r="G64" s="17" t="n"/>
      <c r="H64" s="17" t="n"/>
      <c r="I64" s="17" t="n"/>
      <c r="J64" s="43" t="n"/>
      <c r="K64" s="43" t="n"/>
      <c r="L64" s="43" t="n"/>
      <c r="M64" s="43" t="n"/>
      <c r="N64" s="43" t="n"/>
      <c r="O64" s="43" t="n"/>
      <c r="P64" s="43" t="n"/>
      <c r="Q64" s="44">
        <f>IFERROR(IF(COUNTA($K64:$P64)=0,"",MAX(0,SUM($K64:$O64)-IF($P64="",0,$P64))),"")</f>
        <v/>
      </c>
      <c r="R64" s="21">
        <f>IFERROR(IF(OR($Q64="",$I64=""),"",INDEX('Parâmetros'!$G$17:$G$66,MATCH($I64,'Parâmetros'!$A$17:$A$66,0))),"")</f>
        <v/>
      </c>
      <c r="S64" s="44">
        <f>IFERROR(IF(OR($Q64="",$I64=""),"",INDEX('Parâmetros'!$H$17:$H$66,MATCH($I64,'Parâmetros'!$A$17:$A$66,0))),"")</f>
        <v/>
      </c>
      <c r="T64" s="44">
        <f>IFERROR(IF($Q64="","",IF($H64="Tabela parametrizada",IF(OR($R64="",$S64=""),"",MAX(0,$Q64*$R64-$S64)),IF($H64="Valor confirmado",IF($J64="","",$J64),""))),"")</f>
        <v/>
      </c>
      <c r="U64" s="17" t="n"/>
      <c r="V64" s="43" t="n"/>
      <c r="W64" s="21">
        <f>IFERROR(IF(OR($V64="",$U64=""),"",INDEX('Parâmetros'!$O$17:$O$66,MATCH($U64,'Parâmetros'!$K$17:$K$66,0))),"")</f>
        <v/>
      </c>
      <c r="X64" s="44">
        <f>IFERROR(IF(OR($V64="",$W64=""),"",MAX(0,$V64*$W64)),"")</f>
        <v/>
      </c>
      <c r="Y64" s="43" t="n"/>
      <c r="Z64" s="44">
        <f>IFERROR(IF(OR($Q64="",$T64="",$X64=""),"",SUM($K64:$O64)-$T64-$X64-IF($Y64="",0,$Y64)),"")</f>
        <v/>
      </c>
      <c r="AA64" s="22" t="n"/>
      <c r="AB64" s="23">
        <f>IFERROR(IF($B64="","",IF(OR($C64="",$D64="",$E64="",$F64="",$G64="",$H64="",$Q64=""),"Incompleto",IF(AND($H64="Tabela parametrizada",OR($I64="",$R64="",$S64="")),"Confirmar regra IRS",IF(AND($H64="Valor confirmado",OR($I64="",$J64="")),"Preencher IRS confirmado",IF(OR($U64="",$V64="",$W64=""),"Confirmar contribuição",IF(OR($T64="",$X64="",$Z64=""),"Aguardar apuramento","Pronto")))))),"Erro a rever")</f>
        <v/>
      </c>
    </row>
    <row r="65">
      <c r="A65" s="14">
        <f>IFERROR(IF($B65="","",ROW()-5),"")</f>
        <v/>
      </c>
      <c r="B65" s="41" t="n"/>
      <c r="C65" s="42" t="n"/>
      <c r="D65" s="17" t="n"/>
      <c r="E65" s="17" t="n"/>
      <c r="F65" s="18" t="n"/>
      <c r="G65" s="17" t="n"/>
      <c r="H65" s="17" t="n"/>
      <c r="I65" s="17" t="n"/>
      <c r="J65" s="43" t="n"/>
      <c r="K65" s="43" t="n"/>
      <c r="L65" s="43" t="n"/>
      <c r="M65" s="43" t="n"/>
      <c r="N65" s="43" t="n"/>
      <c r="O65" s="43" t="n"/>
      <c r="P65" s="43" t="n"/>
      <c r="Q65" s="44">
        <f>IFERROR(IF(COUNTA($K65:$P65)=0,"",MAX(0,SUM($K65:$O65)-IF($P65="",0,$P65))),"")</f>
        <v/>
      </c>
      <c r="R65" s="21">
        <f>IFERROR(IF(OR($Q65="",$I65=""),"",INDEX('Parâmetros'!$G$17:$G$66,MATCH($I65,'Parâmetros'!$A$17:$A$66,0))),"")</f>
        <v/>
      </c>
      <c r="S65" s="44">
        <f>IFERROR(IF(OR($Q65="",$I65=""),"",INDEX('Parâmetros'!$H$17:$H$66,MATCH($I65,'Parâmetros'!$A$17:$A$66,0))),"")</f>
        <v/>
      </c>
      <c r="T65" s="44">
        <f>IFERROR(IF($Q65="","",IF($H65="Tabela parametrizada",IF(OR($R65="",$S65=""),"",MAX(0,$Q65*$R65-$S65)),IF($H65="Valor confirmado",IF($J65="","",$J65),""))),"")</f>
        <v/>
      </c>
      <c r="U65" s="17" t="n"/>
      <c r="V65" s="43" t="n"/>
      <c r="W65" s="21">
        <f>IFERROR(IF(OR($V65="",$U65=""),"",INDEX('Parâmetros'!$O$17:$O$66,MATCH($U65,'Parâmetros'!$K$17:$K$66,0))),"")</f>
        <v/>
      </c>
      <c r="X65" s="44">
        <f>IFERROR(IF(OR($V65="",$W65=""),"",MAX(0,$V65*$W65)),"")</f>
        <v/>
      </c>
      <c r="Y65" s="43" t="n"/>
      <c r="Z65" s="44">
        <f>IFERROR(IF(OR($Q65="",$T65="",$X65=""),"",SUM($K65:$O65)-$T65-$X65-IF($Y65="",0,$Y65)),"")</f>
        <v/>
      </c>
      <c r="AA65" s="22" t="n"/>
      <c r="AB65" s="23">
        <f>IFERROR(IF($B65="","",IF(OR($C65="",$D65="",$E65="",$F65="",$G65="",$H65="",$Q65=""),"Incompleto",IF(AND($H65="Tabela parametrizada",OR($I65="",$R65="",$S65="")),"Confirmar regra IRS",IF(AND($H65="Valor confirmado",OR($I65="",$J65="")),"Preencher IRS confirmado",IF(OR($U65="",$V65="",$W65=""),"Confirmar contribuição",IF(OR($T65="",$X65="",$Z65=""),"Aguardar apuramento","Pronto")))))),"Erro a rever")</f>
        <v/>
      </c>
    </row>
    <row r="66">
      <c r="A66" s="14">
        <f>IFERROR(IF($B66="","",ROW()-5),"")</f>
        <v/>
      </c>
      <c r="B66" s="41" t="n"/>
      <c r="C66" s="42" t="n"/>
      <c r="D66" s="17" t="n"/>
      <c r="E66" s="17" t="n"/>
      <c r="F66" s="18" t="n"/>
      <c r="G66" s="17" t="n"/>
      <c r="H66" s="17" t="n"/>
      <c r="I66" s="17" t="n"/>
      <c r="J66" s="43" t="n"/>
      <c r="K66" s="43" t="n"/>
      <c r="L66" s="43" t="n"/>
      <c r="M66" s="43" t="n"/>
      <c r="N66" s="43" t="n"/>
      <c r="O66" s="43" t="n"/>
      <c r="P66" s="43" t="n"/>
      <c r="Q66" s="44">
        <f>IFERROR(IF(COUNTA($K66:$P66)=0,"",MAX(0,SUM($K66:$O66)-IF($P66="",0,$P66))),"")</f>
        <v/>
      </c>
      <c r="R66" s="21">
        <f>IFERROR(IF(OR($Q66="",$I66=""),"",INDEX('Parâmetros'!$G$17:$G$66,MATCH($I66,'Parâmetros'!$A$17:$A$66,0))),"")</f>
        <v/>
      </c>
      <c r="S66" s="44">
        <f>IFERROR(IF(OR($Q66="",$I66=""),"",INDEX('Parâmetros'!$H$17:$H$66,MATCH($I66,'Parâmetros'!$A$17:$A$66,0))),"")</f>
        <v/>
      </c>
      <c r="T66" s="44">
        <f>IFERROR(IF($Q66="","",IF($H66="Tabela parametrizada",IF(OR($R66="",$S66=""),"",MAX(0,$Q66*$R66-$S66)),IF($H66="Valor confirmado",IF($J66="","",$J66),""))),"")</f>
        <v/>
      </c>
      <c r="U66" s="17" t="n"/>
      <c r="V66" s="43" t="n"/>
      <c r="W66" s="21">
        <f>IFERROR(IF(OR($V66="",$U66=""),"",INDEX('Parâmetros'!$O$17:$O$66,MATCH($U66,'Parâmetros'!$K$17:$K$66,0))),"")</f>
        <v/>
      </c>
      <c r="X66" s="44">
        <f>IFERROR(IF(OR($V66="",$W66=""),"",MAX(0,$V66*$W66)),"")</f>
        <v/>
      </c>
      <c r="Y66" s="43" t="n"/>
      <c r="Z66" s="44">
        <f>IFERROR(IF(OR($Q66="",$T66="",$X66=""),"",SUM($K66:$O66)-$T66-$X66-IF($Y66="",0,$Y66)),"")</f>
        <v/>
      </c>
      <c r="AA66" s="22" t="n"/>
      <c r="AB66" s="23">
        <f>IFERROR(IF($B66="","",IF(OR($C66="",$D66="",$E66="",$F66="",$G66="",$H66="",$Q66=""),"Incompleto",IF(AND($H66="Tabela parametrizada",OR($I66="",$R66="",$S66="")),"Confirmar regra IRS",IF(AND($H66="Valor confirmado",OR($I66="",$J66="")),"Preencher IRS confirmado",IF(OR($U66="",$V66="",$W66=""),"Confirmar contribuição",IF(OR($T66="",$X66="",$Z66=""),"Aguardar apuramento","Pronto")))))),"Erro a rever")</f>
        <v/>
      </c>
    </row>
    <row r="67">
      <c r="A67" s="14">
        <f>IFERROR(IF($B67="","",ROW()-5),"")</f>
        <v/>
      </c>
      <c r="B67" s="41" t="n"/>
      <c r="C67" s="42" t="n"/>
      <c r="D67" s="17" t="n"/>
      <c r="E67" s="17" t="n"/>
      <c r="F67" s="18" t="n"/>
      <c r="G67" s="17" t="n"/>
      <c r="H67" s="17" t="n"/>
      <c r="I67" s="17" t="n"/>
      <c r="J67" s="43" t="n"/>
      <c r="K67" s="43" t="n"/>
      <c r="L67" s="43" t="n"/>
      <c r="M67" s="43" t="n"/>
      <c r="N67" s="43" t="n"/>
      <c r="O67" s="43" t="n"/>
      <c r="P67" s="43" t="n"/>
      <c r="Q67" s="44">
        <f>IFERROR(IF(COUNTA($K67:$P67)=0,"",MAX(0,SUM($K67:$O67)-IF($P67="",0,$P67))),"")</f>
        <v/>
      </c>
      <c r="R67" s="21">
        <f>IFERROR(IF(OR($Q67="",$I67=""),"",INDEX('Parâmetros'!$G$17:$G$66,MATCH($I67,'Parâmetros'!$A$17:$A$66,0))),"")</f>
        <v/>
      </c>
      <c r="S67" s="44">
        <f>IFERROR(IF(OR($Q67="",$I67=""),"",INDEX('Parâmetros'!$H$17:$H$66,MATCH($I67,'Parâmetros'!$A$17:$A$66,0))),"")</f>
        <v/>
      </c>
      <c r="T67" s="44">
        <f>IFERROR(IF($Q67="","",IF($H67="Tabela parametrizada",IF(OR($R67="",$S67=""),"",MAX(0,$Q67*$R67-$S67)),IF($H67="Valor confirmado",IF($J67="","",$J67),""))),"")</f>
        <v/>
      </c>
      <c r="U67" s="17" t="n"/>
      <c r="V67" s="43" t="n"/>
      <c r="W67" s="21">
        <f>IFERROR(IF(OR($V67="",$U67=""),"",INDEX('Parâmetros'!$O$17:$O$66,MATCH($U67,'Parâmetros'!$K$17:$K$66,0))),"")</f>
        <v/>
      </c>
      <c r="X67" s="44">
        <f>IFERROR(IF(OR($V67="",$W67=""),"",MAX(0,$V67*$W67)),"")</f>
        <v/>
      </c>
      <c r="Y67" s="43" t="n"/>
      <c r="Z67" s="44">
        <f>IFERROR(IF(OR($Q67="",$T67="",$X67=""),"",SUM($K67:$O67)-$T67-$X67-IF($Y67="",0,$Y67)),"")</f>
        <v/>
      </c>
      <c r="AA67" s="22" t="n"/>
      <c r="AB67" s="23">
        <f>IFERROR(IF($B67="","",IF(OR($C67="",$D67="",$E67="",$F67="",$G67="",$H67="",$Q67=""),"Incompleto",IF(AND($H67="Tabela parametrizada",OR($I67="",$R67="",$S67="")),"Confirmar regra IRS",IF(AND($H67="Valor confirmado",OR($I67="",$J67="")),"Preencher IRS confirmado",IF(OR($U67="",$V67="",$W67=""),"Confirmar contribuição",IF(OR($T67="",$X67="",$Z67=""),"Aguardar apuramento","Pronto")))))),"Erro a rever")</f>
        <v/>
      </c>
    </row>
    <row r="68">
      <c r="A68" s="14">
        <f>IFERROR(IF($B68="","",ROW()-5),"")</f>
        <v/>
      </c>
      <c r="B68" s="41" t="n"/>
      <c r="C68" s="42" t="n"/>
      <c r="D68" s="17" t="n"/>
      <c r="E68" s="17" t="n"/>
      <c r="F68" s="18" t="n"/>
      <c r="G68" s="17" t="n"/>
      <c r="H68" s="17" t="n"/>
      <c r="I68" s="17" t="n"/>
      <c r="J68" s="43" t="n"/>
      <c r="K68" s="43" t="n"/>
      <c r="L68" s="43" t="n"/>
      <c r="M68" s="43" t="n"/>
      <c r="N68" s="43" t="n"/>
      <c r="O68" s="43" t="n"/>
      <c r="P68" s="43" t="n"/>
      <c r="Q68" s="44">
        <f>IFERROR(IF(COUNTA($K68:$P68)=0,"",MAX(0,SUM($K68:$O68)-IF($P68="",0,$P68))),"")</f>
        <v/>
      </c>
      <c r="R68" s="21">
        <f>IFERROR(IF(OR($Q68="",$I68=""),"",INDEX('Parâmetros'!$G$17:$G$66,MATCH($I68,'Parâmetros'!$A$17:$A$66,0))),"")</f>
        <v/>
      </c>
      <c r="S68" s="44">
        <f>IFERROR(IF(OR($Q68="",$I68=""),"",INDEX('Parâmetros'!$H$17:$H$66,MATCH($I68,'Parâmetros'!$A$17:$A$66,0))),"")</f>
        <v/>
      </c>
      <c r="T68" s="44">
        <f>IFERROR(IF($Q68="","",IF($H68="Tabela parametrizada",IF(OR($R68="",$S68=""),"",MAX(0,$Q68*$R68-$S68)),IF($H68="Valor confirmado",IF($J68="","",$J68),""))),"")</f>
        <v/>
      </c>
      <c r="U68" s="17" t="n"/>
      <c r="V68" s="43" t="n"/>
      <c r="W68" s="21">
        <f>IFERROR(IF(OR($V68="",$U68=""),"",INDEX('Parâmetros'!$O$17:$O$66,MATCH($U68,'Parâmetros'!$K$17:$K$66,0))),"")</f>
        <v/>
      </c>
      <c r="X68" s="44">
        <f>IFERROR(IF(OR($V68="",$W68=""),"",MAX(0,$V68*$W68)),"")</f>
        <v/>
      </c>
      <c r="Y68" s="43" t="n"/>
      <c r="Z68" s="44">
        <f>IFERROR(IF(OR($Q68="",$T68="",$X68=""),"",SUM($K68:$O68)-$T68-$X68-IF($Y68="",0,$Y68)),"")</f>
        <v/>
      </c>
      <c r="AA68" s="22" t="n"/>
      <c r="AB68" s="23">
        <f>IFERROR(IF($B68="","",IF(OR($C68="",$D68="",$E68="",$F68="",$G68="",$H68="",$Q68=""),"Incompleto",IF(AND($H68="Tabela parametrizada",OR($I68="",$R68="",$S68="")),"Confirmar regra IRS",IF(AND($H68="Valor confirmado",OR($I68="",$J68="")),"Preencher IRS confirmado",IF(OR($U68="",$V68="",$W68=""),"Confirmar contribuição",IF(OR($T68="",$X68="",$Z68=""),"Aguardar apuramento","Pronto")))))),"Erro a rever")</f>
        <v/>
      </c>
    </row>
    <row r="69">
      <c r="A69" s="14">
        <f>IFERROR(IF($B69="","",ROW()-5),"")</f>
        <v/>
      </c>
      <c r="B69" s="41" t="n"/>
      <c r="C69" s="42" t="n"/>
      <c r="D69" s="17" t="n"/>
      <c r="E69" s="17" t="n"/>
      <c r="F69" s="18" t="n"/>
      <c r="G69" s="17" t="n"/>
      <c r="H69" s="17" t="n"/>
      <c r="I69" s="17" t="n"/>
      <c r="J69" s="43" t="n"/>
      <c r="K69" s="43" t="n"/>
      <c r="L69" s="43" t="n"/>
      <c r="M69" s="43" t="n"/>
      <c r="N69" s="43" t="n"/>
      <c r="O69" s="43" t="n"/>
      <c r="P69" s="43" t="n"/>
      <c r="Q69" s="44">
        <f>IFERROR(IF(COUNTA($K69:$P69)=0,"",MAX(0,SUM($K69:$O69)-IF($P69="",0,$P69))),"")</f>
        <v/>
      </c>
      <c r="R69" s="21">
        <f>IFERROR(IF(OR($Q69="",$I69=""),"",INDEX('Parâmetros'!$G$17:$G$66,MATCH($I69,'Parâmetros'!$A$17:$A$66,0))),"")</f>
        <v/>
      </c>
      <c r="S69" s="44">
        <f>IFERROR(IF(OR($Q69="",$I69=""),"",INDEX('Parâmetros'!$H$17:$H$66,MATCH($I69,'Parâmetros'!$A$17:$A$66,0))),"")</f>
        <v/>
      </c>
      <c r="T69" s="44">
        <f>IFERROR(IF($Q69="","",IF($H69="Tabela parametrizada",IF(OR($R69="",$S69=""),"",MAX(0,$Q69*$R69-$S69)),IF($H69="Valor confirmado",IF($J69="","",$J69),""))),"")</f>
        <v/>
      </c>
      <c r="U69" s="17" t="n"/>
      <c r="V69" s="43" t="n"/>
      <c r="W69" s="21">
        <f>IFERROR(IF(OR($V69="",$U69=""),"",INDEX('Parâmetros'!$O$17:$O$66,MATCH($U69,'Parâmetros'!$K$17:$K$66,0))),"")</f>
        <v/>
      </c>
      <c r="X69" s="44">
        <f>IFERROR(IF(OR($V69="",$W69=""),"",MAX(0,$V69*$W69)),"")</f>
        <v/>
      </c>
      <c r="Y69" s="43" t="n"/>
      <c r="Z69" s="44">
        <f>IFERROR(IF(OR($Q69="",$T69="",$X69=""),"",SUM($K69:$O69)-$T69-$X69-IF($Y69="",0,$Y69)),"")</f>
        <v/>
      </c>
      <c r="AA69" s="22" t="n"/>
      <c r="AB69" s="23">
        <f>IFERROR(IF($B69="","",IF(OR($C69="",$D69="",$E69="",$F69="",$G69="",$H69="",$Q69=""),"Incompleto",IF(AND($H69="Tabela parametrizada",OR($I69="",$R69="",$S69="")),"Confirmar regra IRS",IF(AND($H69="Valor confirmado",OR($I69="",$J69="")),"Preencher IRS confirmado",IF(OR($U69="",$V69="",$W69=""),"Confirmar contribuição",IF(OR($T69="",$X69="",$Z69=""),"Aguardar apuramento","Pronto")))))),"Erro a rever")</f>
        <v/>
      </c>
    </row>
    <row r="70">
      <c r="A70" s="14">
        <f>IFERROR(IF($B70="","",ROW()-5),"")</f>
        <v/>
      </c>
      <c r="B70" s="41" t="n"/>
      <c r="C70" s="42" t="n"/>
      <c r="D70" s="17" t="n"/>
      <c r="E70" s="17" t="n"/>
      <c r="F70" s="18" t="n"/>
      <c r="G70" s="17" t="n"/>
      <c r="H70" s="17" t="n"/>
      <c r="I70" s="17" t="n"/>
      <c r="J70" s="43" t="n"/>
      <c r="K70" s="43" t="n"/>
      <c r="L70" s="43" t="n"/>
      <c r="M70" s="43" t="n"/>
      <c r="N70" s="43" t="n"/>
      <c r="O70" s="43" t="n"/>
      <c r="P70" s="43" t="n"/>
      <c r="Q70" s="44">
        <f>IFERROR(IF(COUNTA($K70:$P70)=0,"",MAX(0,SUM($K70:$O70)-IF($P70="",0,$P70))),"")</f>
        <v/>
      </c>
      <c r="R70" s="21">
        <f>IFERROR(IF(OR($Q70="",$I70=""),"",INDEX('Parâmetros'!$G$17:$G$66,MATCH($I70,'Parâmetros'!$A$17:$A$66,0))),"")</f>
        <v/>
      </c>
      <c r="S70" s="44">
        <f>IFERROR(IF(OR($Q70="",$I70=""),"",INDEX('Parâmetros'!$H$17:$H$66,MATCH($I70,'Parâmetros'!$A$17:$A$66,0))),"")</f>
        <v/>
      </c>
      <c r="T70" s="44">
        <f>IFERROR(IF($Q70="","",IF($H70="Tabela parametrizada",IF(OR($R70="",$S70=""),"",MAX(0,$Q70*$R70-$S70)),IF($H70="Valor confirmado",IF($J70="","",$J70),""))),"")</f>
        <v/>
      </c>
      <c r="U70" s="17" t="n"/>
      <c r="V70" s="43" t="n"/>
      <c r="W70" s="21">
        <f>IFERROR(IF(OR($V70="",$U70=""),"",INDEX('Parâmetros'!$O$17:$O$66,MATCH($U70,'Parâmetros'!$K$17:$K$66,0))),"")</f>
        <v/>
      </c>
      <c r="X70" s="44">
        <f>IFERROR(IF(OR($V70="",$W70=""),"",MAX(0,$V70*$W70)),"")</f>
        <v/>
      </c>
      <c r="Y70" s="43" t="n"/>
      <c r="Z70" s="44">
        <f>IFERROR(IF(OR($Q70="",$T70="",$X70=""),"",SUM($K70:$O70)-$T70-$X70-IF($Y70="",0,$Y70)),"")</f>
        <v/>
      </c>
      <c r="AA70" s="22" t="n"/>
      <c r="AB70" s="23">
        <f>IFERROR(IF($B70="","",IF(OR($C70="",$D70="",$E70="",$F70="",$G70="",$H70="",$Q70=""),"Incompleto",IF(AND($H70="Tabela parametrizada",OR($I70="",$R70="",$S70="")),"Confirmar regra IRS",IF(AND($H70="Valor confirmado",OR($I70="",$J70="")),"Preencher IRS confirmado",IF(OR($U70="",$V70="",$W70=""),"Confirmar contribuição",IF(OR($T70="",$X70="",$Z70=""),"Aguardar apuramento","Pronto")))))),"Erro a rever")</f>
        <v/>
      </c>
    </row>
    <row r="71">
      <c r="A71" s="14">
        <f>IFERROR(IF($B71="","",ROW()-5),"")</f>
        <v/>
      </c>
      <c r="B71" s="41" t="n"/>
      <c r="C71" s="42" t="n"/>
      <c r="D71" s="17" t="n"/>
      <c r="E71" s="17" t="n"/>
      <c r="F71" s="18" t="n"/>
      <c r="G71" s="17" t="n"/>
      <c r="H71" s="17" t="n"/>
      <c r="I71" s="17" t="n"/>
      <c r="J71" s="43" t="n"/>
      <c r="K71" s="43" t="n"/>
      <c r="L71" s="43" t="n"/>
      <c r="M71" s="43" t="n"/>
      <c r="N71" s="43" t="n"/>
      <c r="O71" s="43" t="n"/>
      <c r="P71" s="43" t="n"/>
      <c r="Q71" s="44">
        <f>IFERROR(IF(COUNTA($K71:$P71)=0,"",MAX(0,SUM($K71:$O71)-IF($P71="",0,$P71))),"")</f>
        <v/>
      </c>
      <c r="R71" s="21">
        <f>IFERROR(IF(OR($Q71="",$I71=""),"",INDEX('Parâmetros'!$G$17:$G$66,MATCH($I71,'Parâmetros'!$A$17:$A$66,0))),"")</f>
        <v/>
      </c>
      <c r="S71" s="44">
        <f>IFERROR(IF(OR($Q71="",$I71=""),"",INDEX('Parâmetros'!$H$17:$H$66,MATCH($I71,'Parâmetros'!$A$17:$A$66,0))),"")</f>
        <v/>
      </c>
      <c r="T71" s="44">
        <f>IFERROR(IF($Q71="","",IF($H71="Tabela parametrizada",IF(OR($R71="",$S71=""),"",MAX(0,$Q71*$R71-$S71)),IF($H71="Valor confirmado",IF($J71="","",$J71),""))),"")</f>
        <v/>
      </c>
      <c r="U71" s="17" t="n"/>
      <c r="V71" s="43" t="n"/>
      <c r="W71" s="21">
        <f>IFERROR(IF(OR($V71="",$U71=""),"",INDEX('Parâmetros'!$O$17:$O$66,MATCH($U71,'Parâmetros'!$K$17:$K$66,0))),"")</f>
        <v/>
      </c>
      <c r="X71" s="44">
        <f>IFERROR(IF(OR($V71="",$W71=""),"",MAX(0,$V71*$W71)),"")</f>
        <v/>
      </c>
      <c r="Y71" s="43" t="n"/>
      <c r="Z71" s="44">
        <f>IFERROR(IF(OR($Q71="",$T71="",$X71=""),"",SUM($K71:$O71)-$T71-$X71-IF($Y71="",0,$Y71)),"")</f>
        <v/>
      </c>
      <c r="AA71" s="22" t="n"/>
      <c r="AB71" s="23">
        <f>IFERROR(IF($B71="","",IF(OR($C71="",$D71="",$E71="",$F71="",$G71="",$H71="",$Q71=""),"Incompleto",IF(AND($H71="Tabela parametrizada",OR($I71="",$R71="",$S71="")),"Confirmar regra IRS",IF(AND($H71="Valor confirmado",OR($I71="",$J71="")),"Preencher IRS confirmado",IF(OR($U71="",$V71="",$W71=""),"Confirmar contribuição",IF(OR($T71="",$X71="",$Z71=""),"Aguardar apuramento","Pronto")))))),"Erro a rever")</f>
        <v/>
      </c>
    </row>
    <row r="72">
      <c r="A72" s="14">
        <f>IFERROR(IF($B72="","",ROW()-5),"")</f>
        <v/>
      </c>
      <c r="B72" s="41" t="n"/>
      <c r="C72" s="42" t="n"/>
      <c r="D72" s="17" t="n"/>
      <c r="E72" s="17" t="n"/>
      <c r="F72" s="18" t="n"/>
      <c r="G72" s="17" t="n"/>
      <c r="H72" s="17" t="n"/>
      <c r="I72" s="17" t="n"/>
      <c r="J72" s="43" t="n"/>
      <c r="K72" s="43" t="n"/>
      <c r="L72" s="43" t="n"/>
      <c r="M72" s="43" t="n"/>
      <c r="N72" s="43" t="n"/>
      <c r="O72" s="43" t="n"/>
      <c r="P72" s="43" t="n"/>
      <c r="Q72" s="44">
        <f>IFERROR(IF(COUNTA($K72:$P72)=0,"",MAX(0,SUM($K72:$O72)-IF($P72="",0,$P72))),"")</f>
        <v/>
      </c>
      <c r="R72" s="21">
        <f>IFERROR(IF(OR($Q72="",$I72=""),"",INDEX('Parâmetros'!$G$17:$G$66,MATCH($I72,'Parâmetros'!$A$17:$A$66,0))),"")</f>
        <v/>
      </c>
      <c r="S72" s="44">
        <f>IFERROR(IF(OR($Q72="",$I72=""),"",INDEX('Parâmetros'!$H$17:$H$66,MATCH($I72,'Parâmetros'!$A$17:$A$66,0))),"")</f>
        <v/>
      </c>
      <c r="T72" s="44">
        <f>IFERROR(IF($Q72="","",IF($H72="Tabela parametrizada",IF(OR($R72="",$S72=""),"",MAX(0,$Q72*$R72-$S72)),IF($H72="Valor confirmado",IF($J72="","",$J72),""))),"")</f>
        <v/>
      </c>
      <c r="U72" s="17" t="n"/>
      <c r="V72" s="43" t="n"/>
      <c r="W72" s="21">
        <f>IFERROR(IF(OR($V72="",$U72=""),"",INDEX('Parâmetros'!$O$17:$O$66,MATCH($U72,'Parâmetros'!$K$17:$K$66,0))),"")</f>
        <v/>
      </c>
      <c r="X72" s="44">
        <f>IFERROR(IF(OR($V72="",$W72=""),"",MAX(0,$V72*$W72)),"")</f>
        <v/>
      </c>
      <c r="Y72" s="43" t="n"/>
      <c r="Z72" s="44">
        <f>IFERROR(IF(OR($Q72="",$T72="",$X72=""),"",SUM($K72:$O72)-$T72-$X72-IF($Y72="",0,$Y72)),"")</f>
        <v/>
      </c>
      <c r="AA72" s="22" t="n"/>
      <c r="AB72" s="23">
        <f>IFERROR(IF($B72="","",IF(OR($C72="",$D72="",$E72="",$F72="",$G72="",$H72="",$Q72=""),"Incompleto",IF(AND($H72="Tabela parametrizada",OR($I72="",$R72="",$S72="")),"Confirmar regra IRS",IF(AND($H72="Valor confirmado",OR($I72="",$J72="")),"Preencher IRS confirmado",IF(OR($U72="",$V72="",$W72=""),"Confirmar contribuição",IF(OR($T72="",$X72="",$Z72=""),"Aguardar apuramento","Pronto")))))),"Erro a rever")</f>
        <v/>
      </c>
    </row>
    <row r="73">
      <c r="A73" s="14">
        <f>IFERROR(IF($B73="","",ROW()-5),"")</f>
        <v/>
      </c>
      <c r="B73" s="41" t="n"/>
      <c r="C73" s="42" t="n"/>
      <c r="D73" s="17" t="n"/>
      <c r="E73" s="17" t="n"/>
      <c r="F73" s="18" t="n"/>
      <c r="G73" s="17" t="n"/>
      <c r="H73" s="17" t="n"/>
      <c r="I73" s="17" t="n"/>
      <c r="J73" s="43" t="n"/>
      <c r="K73" s="43" t="n"/>
      <c r="L73" s="43" t="n"/>
      <c r="M73" s="43" t="n"/>
      <c r="N73" s="43" t="n"/>
      <c r="O73" s="43" t="n"/>
      <c r="P73" s="43" t="n"/>
      <c r="Q73" s="44">
        <f>IFERROR(IF(COUNTA($K73:$P73)=0,"",MAX(0,SUM($K73:$O73)-IF($P73="",0,$P73))),"")</f>
        <v/>
      </c>
      <c r="R73" s="21">
        <f>IFERROR(IF(OR($Q73="",$I73=""),"",INDEX('Parâmetros'!$G$17:$G$66,MATCH($I73,'Parâmetros'!$A$17:$A$66,0))),"")</f>
        <v/>
      </c>
      <c r="S73" s="44">
        <f>IFERROR(IF(OR($Q73="",$I73=""),"",INDEX('Parâmetros'!$H$17:$H$66,MATCH($I73,'Parâmetros'!$A$17:$A$66,0))),"")</f>
        <v/>
      </c>
      <c r="T73" s="44">
        <f>IFERROR(IF($Q73="","",IF($H73="Tabela parametrizada",IF(OR($R73="",$S73=""),"",MAX(0,$Q73*$R73-$S73)),IF($H73="Valor confirmado",IF($J73="","",$J73),""))),"")</f>
        <v/>
      </c>
      <c r="U73" s="17" t="n"/>
      <c r="V73" s="43" t="n"/>
      <c r="W73" s="21">
        <f>IFERROR(IF(OR($V73="",$U73=""),"",INDEX('Parâmetros'!$O$17:$O$66,MATCH($U73,'Parâmetros'!$K$17:$K$66,0))),"")</f>
        <v/>
      </c>
      <c r="X73" s="44">
        <f>IFERROR(IF(OR($V73="",$W73=""),"",MAX(0,$V73*$W73)),"")</f>
        <v/>
      </c>
      <c r="Y73" s="43" t="n"/>
      <c r="Z73" s="44">
        <f>IFERROR(IF(OR($Q73="",$T73="",$X73=""),"",SUM($K73:$O73)-$T73-$X73-IF($Y73="",0,$Y73)),"")</f>
        <v/>
      </c>
      <c r="AA73" s="22" t="n"/>
      <c r="AB73" s="23">
        <f>IFERROR(IF($B73="","",IF(OR($C73="",$D73="",$E73="",$F73="",$G73="",$H73="",$Q73=""),"Incompleto",IF(AND($H73="Tabela parametrizada",OR($I73="",$R73="",$S73="")),"Confirmar regra IRS",IF(AND($H73="Valor confirmado",OR($I73="",$J73="")),"Preencher IRS confirmado",IF(OR($U73="",$V73="",$W73=""),"Confirmar contribuição",IF(OR($T73="",$X73="",$Z73=""),"Aguardar apuramento","Pronto")))))),"Erro a rever")</f>
        <v/>
      </c>
    </row>
    <row r="74">
      <c r="A74" s="14">
        <f>IFERROR(IF($B74="","",ROW()-5),"")</f>
        <v/>
      </c>
      <c r="B74" s="41" t="n"/>
      <c r="C74" s="42" t="n"/>
      <c r="D74" s="17" t="n"/>
      <c r="E74" s="17" t="n"/>
      <c r="F74" s="18" t="n"/>
      <c r="G74" s="17" t="n"/>
      <c r="H74" s="17" t="n"/>
      <c r="I74" s="17" t="n"/>
      <c r="J74" s="43" t="n"/>
      <c r="K74" s="43" t="n"/>
      <c r="L74" s="43" t="n"/>
      <c r="M74" s="43" t="n"/>
      <c r="N74" s="43" t="n"/>
      <c r="O74" s="43" t="n"/>
      <c r="P74" s="43" t="n"/>
      <c r="Q74" s="44">
        <f>IFERROR(IF(COUNTA($K74:$P74)=0,"",MAX(0,SUM($K74:$O74)-IF($P74="",0,$P74))),"")</f>
        <v/>
      </c>
      <c r="R74" s="21">
        <f>IFERROR(IF(OR($Q74="",$I74=""),"",INDEX('Parâmetros'!$G$17:$G$66,MATCH($I74,'Parâmetros'!$A$17:$A$66,0))),"")</f>
        <v/>
      </c>
      <c r="S74" s="44">
        <f>IFERROR(IF(OR($Q74="",$I74=""),"",INDEX('Parâmetros'!$H$17:$H$66,MATCH($I74,'Parâmetros'!$A$17:$A$66,0))),"")</f>
        <v/>
      </c>
      <c r="T74" s="44">
        <f>IFERROR(IF($Q74="","",IF($H74="Tabela parametrizada",IF(OR($R74="",$S74=""),"",MAX(0,$Q74*$R74-$S74)),IF($H74="Valor confirmado",IF($J74="","",$J74),""))),"")</f>
        <v/>
      </c>
      <c r="U74" s="17" t="n"/>
      <c r="V74" s="43" t="n"/>
      <c r="W74" s="21">
        <f>IFERROR(IF(OR($V74="",$U74=""),"",INDEX('Parâmetros'!$O$17:$O$66,MATCH($U74,'Parâmetros'!$K$17:$K$66,0))),"")</f>
        <v/>
      </c>
      <c r="X74" s="44">
        <f>IFERROR(IF(OR($V74="",$W74=""),"",MAX(0,$V74*$W74)),"")</f>
        <v/>
      </c>
      <c r="Y74" s="43" t="n"/>
      <c r="Z74" s="44">
        <f>IFERROR(IF(OR($Q74="",$T74="",$X74=""),"",SUM($K74:$O74)-$T74-$X74-IF($Y74="",0,$Y74)),"")</f>
        <v/>
      </c>
      <c r="AA74" s="22" t="n"/>
      <c r="AB74" s="23">
        <f>IFERROR(IF($B74="","",IF(OR($C74="",$D74="",$E74="",$F74="",$G74="",$H74="",$Q74=""),"Incompleto",IF(AND($H74="Tabela parametrizada",OR($I74="",$R74="",$S74="")),"Confirmar regra IRS",IF(AND($H74="Valor confirmado",OR($I74="",$J74="")),"Preencher IRS confirmado",IF(OR($U74="",$V74="",$W74=""),"Confirmar contribuição",IF(OR($T74="",$X74="",$Z74=""),"Aguardar apuramento","Pronto")))))),"Erro a rever")</f>
        <v/>
      </c>
    </row>
    <row r="75">
      <c r="A75" s="14">
        <f>IFERROR(IF($B75="","",ROW()-5),"")</f>
        <v/>
      </c>
      <c r="B75" s="41" t="n"/>
      <c r="C75" s="42" t="n"/>
      <c r="D75" s="17" t="n"/>
      <c r="E75" s="17" t="n"/>
      <c r="F75" s="18" t="n"/>
      <c r="G75" s="17" t="n"/>
      <c r="H75" s="17" t="n"/>
      <c r="I75" s="17" t="n"/>
      <c r="J75" s="43" t="n"/>
      <c r="K75" s="43" t="n"/>
      <c r="L75" s="43" t="n"/>
      <c r="M75" s="43" t="n"/>
      <c r="N75" s="43" t="n"/>
      <c r="O75" s="43" t="n"/>
      <c r="P75" s="43" t="n"/>
      <c r="Q75" s="44">
        <f>IFERROR(IF(COUNTA($K75:$P75)=0,"",MAX(0,SUM($K75:$O75)-IF($P75="",0,$P75))),"")</f>
        <v/>
      </c>
      <c r="R75" s="21">
        <f>IFERROR(IF(OR($Q75="",$I75=""),"",INDEX('Parâmetros'!$G$17:$G$66,MATCH($I75,'Parâmetros'!$A$17:$A$66,0))),"")</f>
        <v/>
      </c>
      <c r="S75" s="44">
        <f>IFERROR(IF(OR($Q75="",$I75=""),"",INDEX('Parâmetros'!$H$17:$H$66,MATCH($I75,'Parâmetros'!$A$17:$A$66,0))),"")</f>
        <v/>
      </c>
      <c r="T75" s="44">
        <f>IFERROR(IF($Q75="","",IF($H75="Tabela parametrizada",IF(OR($R75="",$S75=""),"",MAX(0,$Q75*$R75-$S75)),IF($H75="Valor confirmado",IF($J75="","",$J75),""))),"")</f>
        <v/>
      </c>
      <c r="U75" s="17" t="n"/>
      <c r="V75" s="43" t="n"/>
      <c r="W75" s="21">
        <f>IFERROR(IF(OR($V75="",$U75=""),"",INDEX('Parâmetros'!$O$17:$O$66,MATCH($U75,'Parâmetros'!$K$17:$K$66,0))),"")</f>
        <v/>
      </c>
      <c r="X75" s="44">
        <f>IFERROR(IF(OR($V75="",$W75=""),"",MAX(0,$V75*$W75)),"")</f>
        <v/>
      </c>
      <c r="Y75" s="43" t="n"/>
      <c r="Z75" s="44">
        <f>IFERROR(IF(OR($Q75="",$T75="",$X75=""),"",SUM($K75:$O75)-$T75-$X75-IF($Y75="",0,$Y75)),"")</f>
        <v/>
      </c>
      <c r="AA75" s="22" t="n"/>
      <c r="AB75" s="23">
        <f>IFERROR(IF($B75="","",IF(OR($C75="",$D75="",$E75="",$F75="",$G75="",$H75="",$Q75=""),"Incompleto",IF(AND($H75="Tabela parametrizada",OR($I75="",$R75="",$S75="")),"Confirmar regra IRS",IF(AND($H75="Valor confirmado",OR($I75="",$J75="")),"Preencher IRS confirmado",IF(OR($U75="",$V75="",$W75=""),"Confirmar contribuição",IF(OR($T75="",$X75="",$Z75=""),"Aguardar apuramento","Pronto")))))),"Erro a rever")</f>
        <v/>
      </c>
    </row>
    <row r="76">
      <c r="A76" s="14">
        <f>IFERROR(IF($B76="","",ROW()-5),"")</f>
        <v/>
      </c>
      <c r="B76" s="41" t="n"/>
      <c r="C76" s="42" t="n"/>
      <c r="D76" s="17" t="n"/>
      <c r="E76" s="17" t="n"/>
      <c r="F76" s="18" t="n"/>
      <c r="G76" s="17" t="n"/>
      <c r="H76" s="17" t="n"/>
      <c r="I76" s="17" t="n"/>
      <c r="J76" s="43" t="n"/>
      <c r="K76" s="43" t="n"/>
      <c r="L76" s="43" t="n"/>
      <c r="M76" s="43" t="n"/>
      <c r="N76" s="43" t="n"/>
      <c r="O76" s="43" t="n"/>
      <c r="P76" s="43" t="n"/>
      <c r="Q76" s="44">
        <f>IFERROR(IF(COUNTA($K76:$P76)=0,"",MAX(0,SUM($K76:$O76)-IF($P76="",0,$P76))),"")</f>
        <v/>
      </c>
      <c r="R76" s="21">
        <f>IFERROR(IF(OR($Q76="",$I76=""),"",INDEX('Parâmetros'!$G$17:$G$66,MATCH($I76,'Parâmetros'!$A$17:$A$66,0))),"")</f>
        <v/>
      </c>
      <c r="S76" s="44">
        <f>IFERROR(IF(OR($Q76="",$I76=""),"",INDEX('Parâmetros'!$H$17:$H$66,MATCH($I76,'Parâmetros'!$A$17:$A$66,0))),"")</f>
        <v/>
      </c>
      <c r="T76" s="44">
        <f>IFERROR(IF($Q76="","",IF($H76="Tabela parametrizada",IF(OR($R76="",$S76=""),"",MAX(0,$Q76*$R76-$S76)),IF($H76="Valor confirmado",IF($J76="","",$J76),""))),"")</f>
        <v/>
      </c>
      <c r="U76" s="17" t="n"/>
      <c r="V76" s="43" t="n"/>
      <c r="W76" s="21">
        <f>IFERROR(IF(OR($V76="",$U76=""),"",INDEX('Parâmetros'!$O$17:$O$66,MATCH($U76,'Parâmetros'!$K$17:$K$66,0))),"")</f>
        <v/>
      </c>
      <c r="X76" s="44">
        <f>IFERROR(IF(OR($V76="",$W76=""),"",MAX(0,$V76*$W76)),"")</f>
        <v/>
      </c>
      <c r="Y76" s="43" t="n"/>
      <c r="Z76" s="44">
        <f>IFERROR(IF(OR($Q76="",$T76="",$X76=""),"",SUM($K76:$O76)-$T76-$X76-IF($Y76="",0,$Y76)),"")</f>
        <v/>
      </c>
      <c r="AA76" s="22" t="n"/>
      <c r="AB76" s="23">
        <f>IFERROR(IF($B76="","",IF(OR($C76="",$D76="",$E76="",$F76="",$G76="",$H76="",$Q76=""),"Incompleto",IF(AND($H76="Tabela parametrizada",OR($I76="",$R76="",$S76="")),"Confirmar regra IRS",IF(AND($H76="Valor confirmado",OR($I76="",$J76="")),"Preencher IRS confirmado",IF(OR($U76="",$V76="",$W76=""),"Confirmar contribuição",IF(OR($T76="",$X76="",$Z76=""),"Aguardar apuramento","Pronto")))))),"Erro a rever")</f>
        <v/>
      </c>
    </row>
    <row r="77">
      <c r="A77" s="14">
        <f>IFERROR(IF($B77="","",ROW()-5),"")</f>
        <v/>
      </c>
      <c r="B77" s="41" t="n"/>
      <c r="C77" s="42" t="n"/>
      <c r="D77" s="17" t="n"/>
      <c r="E77" s="17" t="n"/>
      <c r="F77" s="18" t="n"/>
      <c r="G77" s="17" t="n"/>
      <c r="H77" s="17" t="n"/>
      <c r="I77" s="17" t="n"/>
      <c r="J77" s="43" t="n"/>
      <c r="K77" s="43" t="n"/>
      <c r="L77" s="43" t="n"/>
      <c r="M77" s="43" t="n"/>
      <c r="N77" s="43" t="n"/>
      <c r="O77" s="43" t="n"/>
      <c r="P77" s="43" t="n"/>
      <c r="Q77" s="44">
        <f>IFERROR(IF(COUNTA($K77:$P77)=0,"",MAX(0,SUM($K77:$O77)-IF($P77="",0,$P77))),"")</f>
        <v/>
      </c>
      <c r="R77" s="21">
        <f>IFERROR(IF(OR($Q77="",$I77=""),"",INDEX('Parâmetros'!$G$17:$G$66,MATCH($I77,'Parâmetros'!$A$17:$A$66,0))),"")</f>
        <v/>
      </c>
      <c r="S77" s="44">
        <f>IFERROR(IF(OR($Q77="",$I77=""),"",INDEX('Parâmetros'!$H$17:$H$66,MATCH($I77,'Parâmetros'!$A$17:$A$66,0))),"")</f>
        <v/>
      </c>
      <c r="T77" s="44">
        <f>IFERROR(IF($Q77="","",IF($H77="Tabela parametrizada",IF(OR($R77="",$S77=""),"",MAX(0,$Q77*$R77-$S77)),IF($H77="Valor confirmado",IF($J77="","",$J77),""))),"")</f>
        <v/>
      </c>
      <c r="U77" s="17" t="n"/>
      <c r="V77" s="43" t="n"/>
      <c r="W77" s="21">
        <f>IFERROR(IF(OR($V77="",$U77=""),"",INDEX('Parâmetros'!$O$17:$O$66,MATCH($U77,'Parâmetros'!$K$17:$K$66,0))),"")</f>
        <v/>
      </c>
      <c r="X77" s="44">
        <f>IFERROR(IF(OR($V77="",$W77=""),"",MAX(0,$V77*$W77)),"")</f>
        <v/>
      </c>
      <c r="Y77" s="43" t="n"/>
      <c r="Z77" s="44">
        <f>IFERROR(IF(OR($Q77="",$T77="",$X77=""),"",SUM($K77:$O77)-$T77-$X77-IF($Y77="",0,$Y77)),"")</f>
        <v/>
      </c>
      <c r="AA77" s="22" t="n"/>
      <c r="AB77" s="23">
        <f>IFERROR(IF($B77="","",IF(OR($C77="",$D77="",$E77="",$F77="",$G77="",$H77="",$Q77=""),"Incompleto",IF(AND($H77="Tabela parametrizada",OR($I77="",$R77="",$S77="")),"Confirmar regra IRS",IF(AND($H77="Valor confirmado",OR($I77="",$J77="")),"Preencher IRS confirmado",IF(OR($U77="",$V77="",$W77=""),"Confirmar contribuição",IF(OR($T77="",$X77="",$Z77=""),"Aguardar apuramento","Pronto")))))),"Erro a rever")</f>
        <v/>
      </c>
    </row>
    <row r="78">
      <c r="A78" s="14">
        <f>IFERROR(IF($B78="","",ROW()-5),"")</f>
        <v/>
      </c>
      <c r="B78" s="41" t="n"/>
      <c r="C78" s="42" t="n"/>
      <c r="D78" s="17" t="n"/>
      <c r="E78" s="17" t="n"/>
      <c r="F78" s="18" t="n"/>
      <c r="G78" s="17" t="n"/>
      <c r="H78" s="17" t="n"/>
      <c r="I78" s="17" t="n"/>
      <c r="J78" s="43" t="n"/>
      <c r="K78" s="43" t="n"/>
      <c r="L78" s="43" t="n"/>
      <c r="M78" s="43" t="n"/>
      <c r="N78" s="43" t="n"/>
      <c r="O78" s="43" t="n"/>
      <c r="P78" s="43" t="n"/>
      <c r="Q78" s="44">
        <f>IFERROR(IF(COUNTA($K78:$P78)=0,"",MAX(0,SUM($K78:$O78)-IF($P78="",0,$P78))),"")</f>
        <v/>
      </c>
      <c r="R78" s="21">
        <f>IFERROR(IF(OR($Q78="",$I78=""),"",INDEX('Parâmetros'!$G$17:$G$66,MATCH($I78,'Parâmetros'!$A$17:$A$66,0))),"")</f>
        <v/>
      </c>
      <c r="S78" s="44">
        <f>IFERROR(IF(OR($Q78="",$I78=""),"",INDEX('Parâmetros'!$H$17:$H$66,MATCH($I78,'Parâmetros'!$A$17:$A$66,0))),"")</f>
        <v/>
      </c>
      <c r="T78" s="44">
        <f>IFERROR(IF($Q78="","",IF($H78="Tabela parametrizada",IF(OR($R78="",$S78=""),"",MAX(0,$Q78*$R78-$S78)),IF($H78="Valor confirmado",IF($J78="","",$J78),""))),"")</f>
        <v/>
      </c>
      <c r="U78" s="17" t="n"/>
      <c r="V78" s="43" t="n"/>
      <c r="W78" s="21">
        <f>IFERROR(IF(OR($V78="",$U78=""),"",INDEX('Parâmetros'!$O$17:$O$66,MATCH($U78,'Parâmetros'!$K$17:$K$66,0))),"")</f>
        <v/>
      </c>
      <c r="X78" s="44">
        <f>IFERROR(IF(OR($V78="",$W78=""),"",MAX(0,$V78*$W78)),"")</f>
        <v/>
      </c>
      <c r="Y78" s="43" t="n"/>
      <c r="Z78" s="44">
        <f>IFERROR(IF(OR($Q78="",$T78="",$X78=""),"",SUM($K78:$O78)-$T78-$X78-IF($Y78="",0,$Y78)),"")</f>
        <v/>
      </c>
      <c r="AA78" s="22" t="n"/>
      <c r="AB78" s="23">
        <f>IFERROR(IF($B78="","",IF(OR($C78="",$D78="",$E78="",$F78="",$G78="",$H78="",$Q78=""),"Incompleto",IF(AND($H78="Tabela parametrizada",OR($I78="",$R78="",$S78="")),"Confirmar regra IRS",IF(AND($H78="Valor confirmado",OR($I78="",$J78="")),"Preencher IRS confirmado",IF(OR($U78="",$V78="",$W78=""),"Confirmar contribuição",IF(OR($T78="",$X78="",$Z78=""),"Aguardar apuramento","Pronto")))))),"Erro a rever")</f>
        <v/>
      </c>
    </row>
    <row r="79">
      <c r="A79" s="14">
        <f>IFERROR(IF($B79="","",ROW()-5),"")</f>
        <v/>
      </c>
      <c r="B79" s="41" t="n"/>
      <c r="C79" s="42" t="n"/>
      <c r="D79" s="17" t="n"/>
      <c r="E79" s="17" t="n"/>
      <c r="F79" s="18" t="n"/>
      <c r="G79" s="17" t="n"/>
      <c r="H79" s="17" t="n"/>
      <c r="I79" s="17" t="n"/>
      <c r="J79" s="43" t="n"/>
      <c r="K79" s="43" t="n"/>
      <c r="L79" s="43" t="n"/>
      <c r="M79" s="43" t="n"/>
      <c r="N79" s="43" t="n"/>
      <c r="O79" s="43" t="n"/>
      <c r="P79" s="43" t="n"/>
      <c r="Q79" s="44">
        <f>IFERROR(IF(COUNTA($K79:$P79)=0,"",MAX(0,SUM($K79:$O79)-IF($P79="",0,$P79))),"")</f>
        <v/>
      </c>
      <c r="R79" s="21">
        <f>IFERROR(IF(OR($Q79="",$I79=""),"",INDEX('Parâmetros'!$G$17:$G$66,MATCH($I79,'Parâmetros'!$A$17:$A$66,0))),"")</f>
        <v/>
      </c>
      <c r="S79" s="44">
        <f>IFERROR(IF(OR($Q79="",$I79=""),"",INDEX('Parâmetros'!$H$17:$H$66,MATCH($I79,'Parâmetros'!$A$17:$A$66,0))),"")</f>
        <v/>
      </c>
      <c r="T79" s="44">
        <f>IFERROR(IF($Q79="","",IF($H79="Tabela parametrizada",IF(OR($R79="",$S79=""),"",MAX(0,$Q79*$R79-$S79)),IF($H79="Valor confirmado",IF($J79="","",$J79),""))),"")</f>
        <v/>
      </c>
      <c r="U79" s="17" t="n"/>
      <c r="V79" s="43" t="n"/>
      <c r="W79" s="21">
        <f>IFERROR(IF(OR($V79="",$U79=""),"",INDEX('Parâmetros'!$O$17:$O$66,MATCH($U79,'Parâmetros'!$K$17:$K$66,0))),"")</f>
        <v/>
      </c>
      <c r="X79" s="44">
        <f>IFERROR(IF(OR($V79="",$W79=""),"",MAX(0,$V79*$W79)),"")</f>
        <v/>
      </c>
      <c r="Y79" s="43" t="n"/>
      <c r="Z79" s="44">
        <f>IFERROR(IF(OR($Q79="",$T79="",$X79=""),"",SUM($K79:$O79)-$T79-$X79-IF($Y79="",0,$Y79)),"")</f>
        <v/>
      </c>
      <c r="AA79" s="22" t="n"/>
      <c r="AB79" s="23">
        <f>IFERROR(IF($B79="","",IF(OR($C79="",$D79="",$E79="",$F79="",$G79="",$H79="",$Q79=""),"Incompleto",IF(AND($H79="Tabela parametrizada",OR($I79="",$R79="",$S79="")),"Confirmar regra IRS",IF(AND($H79="Valor confirmado",OR($I79="",$J79="")),"Preencher IRS confirmado",IF(OR($U79="",$V79="",$W79=""),"Confirmar contribuição",IF(OR($T79="",$X79="",$Z79=""),"Aguardar apuramento","Pronto")))))),"Erro a rever")</f>
        <v/>
      </c>
    </row>
    <row r="80">
      <c r="A80" s="14">
        <f>IFERROR(IF($B80="","",ROW()-5),"")</f>
        <v/>
      </c>
      <c r="B80" s="41" t="n"/>
      <c r="C80" s="42" t="n"/>
      <c r="D80" s="17" t="n"/>
      <c r="E80" s="17" t="n"/>
      <c r="F80" s="18" t="n"/>
      <c r="G80" s="17" t="n"/>
      <c r="H80" s="17" t="n"/>
      <c r="I80" s="17" t="n"/>
      <c r="J80" s="43" t="n"/>
      <c r="K80" s="43" t="n"/>
      <c r="L80" s="43" t="n"/>
      <c r="M80" s="43" t="n"/>
      <c r="N80" s="43" t="n"/>
      <c r="O80" s="43" t="n"/>
      <c r="P80" s="43" t="n"/>
      <c r="Q80" s="44">
        <f>IFERROR(IF(COUNTA($K80:$P80)=0,"",MAX(0,SUM($K80:$O80)-IF($P80="",0,$P80))),"")</f>
        <v/>
      </c>
      <c r="R80" s="21">
        <f>IFERROR(IF(OR($Q80="",$I80=""),"",INDEX('Parâmetros'!$G$17:$G$66,MATCH($I80,'Parâmetros'!$A$17:$A$66,0))),"")</f>
        <v/>
      </c>
      <c r="S80" s="44">
        <f>IFERROR(IF(OR($Q80="",$I80=""),"",INDEX('Parâmetros'!$H$17:$H$66,MATCH($I80,'Parâmetros'!$A$17:$A$66,0))),"")</f>
        <v/>
      </c>
      <c r="T80" s="44">
        <f>IFERROR(IF($Q80="","",IF($H80="Tabela parametrizada",IF(OR($R80="",$S80=""),"",MAX(0,$Q80*$R80-$S80)),IF($H80="Valor confirmado",IF($J80="","",$J80),""))),"")</f>
        <v/>
      </c>
      <c r="U80" s="17" t="n"/>
      <c r="V80" s="43" t="n"/>
      <c r="W80" s="21">
        <f>IFERROR(IF(OR($V80="",$U80=""),"",INDEX('Parâmetros'!$O$17:$O$66,MATCH($U80,'Parâmetros'!$K$17:$K$66,0))),"")</f>
        <v/>
      </c>
      <c r="X80" s="44">
        <f>IFERROR(IF(OR($V80="",$W80=""),"",MAX(0,$V80*$W80)),"")</f>
        <v/>
      </c>
      <c r="Y80" s="43" t="n"/>
      <c r="Z80" s="44">
        <f>IFERROR(IF(OR($Q80="",$T80="",$X80=""),"",SUM($K80:$O80)-$T80-$X80-IF($Y80="",0,$Y80)),"")</f>
        <v/>
      </c>
      <c r="AA80" s="22" t="n"/>
      <c r="AB80" s="23">
        <f>IFERROR(IF($B80="","",IF(OR($C80="",$D80="",$E80="",$F80="",$G80="",$H80="",$Q80=""),"Incompleto",IF(AND($H80="Tabela parametrizada",OR($I80="",$R80="",$S80="")),"Confirmar regra IRS",IF(AND($H80="Valor confirmado",OR($I80="",$J80="")),"Preencher IRS confirmado",IF(OR($U80="",$V80="",$W80=""),"Confirmar contribuição",IF(OR($T80="",$X80="",$Z80=""),"Aguardar apuramento","Pronto")))))),"Erro a rever")</f>
        <v/>
      </c>
    </row>
    <row r="81">
      <c r="A81" s="14">
        <f>IFERROR(IF($B81="","",ROW()-5),"")</f>
        <v/>
      </c>
      <c r="B81" s="41" t="n"/>
      <c r="C81" s="42" t="n"/>
      <c r="D81" s="17" t="n"/>
      <c r="E81" s="17" t="n"/>
      <c r="F81" s="18" t="n"/>
      <c r="G81" s="17" t="n"/>
      <c r="H81" s="17" t="n"/>
      <c r="I81" s="17" t="n"/>
      <c r="J81" s="43" t="n"/>
      <c r="K81" s="43" t="n"/>
      <c r="L81" s="43" t="n"/>
      <c r="M81" s="43" t="n"/>
      <c r="N81" s="43" t="n"/>
      <c r="O81" s="43" t="n"/>
      <c r="P81" s="43" t="n"/>
      <c r="Q81" s="44">
        <f>IFERROR(IF(COUNTA($K81:$P81)=0,"",MAX(0,SUM($K81:$O81)-IF($P81="",0,$P81))),"")</f>
        <v/>
      </c>
      <c r="R81" s="21">
        <f>IFERROR(IF(OR($Q81="",$I81=""),"",INDEX('Parâmetros'!$G$17:$G$66,MATCH($I81,'Parâmetros'!$A$17:$A$66,0))),"")</f>
        <v/>
      </c>
      <c r="S81" s="44">
        <f>IFERROR(IF(OR($Q81="",$I81=""),"",INDEX('Parâmetros'!$H$17:$H$66,MATCH($I81,'Parâmetros'!$A$17:$A$66,0))),"")</f>
        <v/>
      </c>
      <c r="T81" s="44">
        <f>IFERROR(IF($Q81="","",IF($H81="Tabela parametrizada",IF(OR($R81="",$S81=""),"",MAX(0,$Q81*$R81-$S81)),IF($H81="Valor confirmado",IF($J81="","",$J81),""))),"")</f>
        <v/>
      </c>
      <c r="U81" s="17" t="n"/>
      <c r="V81" s="43" t="n"/>
      <c r="W81" s="21">
        <f>IFERROR(IF(OR($V81="",$U81=""),"",INDEX('Parâmetros'!$O$17:$O$66,MATCH($U81,'Parâmetros'!$K$17:$K$66,0))),"")</f>
        <v/>
      </c>
      <c r="X81" s="44">
        <f>IFERROR(IF(OR($V81="",$W81=""),"",MAX(0,$V81*$W81)),"")</f>
        <v/>
      </c>
      <c r="Y81" s="43" t="n"/>
      <c r="Z81" s="44">
        <f>IFERROR(IF(OR($Q81="",$T81="",$X81=""),"",SUM($K81:$O81)-$T81-$X81-IF($Y81="",0,$Y81)),"")</f>
        <v/>
      </c>
      <c r="AA81" s="22" t="n"/>
      <c r="AB81" s="23">
        <f>IFERROR(IF($B81="","",IF(OR($C81="",$D81="",$E81="",$F81="",$G81="",$H81="",$Q81=""),"Incompleto",IF(AND($H81="Tabela parametrizada",OR($I81="",$R81="",$S81="")),"Confirmar regra IRS",IF(AND($H81="Valor confirmado",OR($I81="",$J81="")),"Preencher IRS confirmado",IF(OR($U81="",$V81="",$W81=""),"Confirmar contribuição",IF(OR($T81="",$X81="",$Z81=""),"Aguardar apuramento","Pronto")))))),"Erro a rever")</f>
        <v/>
      </c>
    </row>
    <row r="82">
      <c r="A82" s="14">
        <f>IFERROR(IF($B82="","",ROW()-5),"")</f>
        <v/>
      </c>
      <c r="B82" s="41" t="n"/>
      <c r="C82" s="42" t="n"/>
      <c r="D82" s="17" t="n"/>
      <c r="E82" s="17" t="n"/>
      <c r="F82" s="18" t="n"/>
      <c r="G82" s="17" t="n"/>
      <c r="H82" s="17" t="n"/>
      <c r="I82" s="17" t="n"/>
      <c r="J82" s="43" t="n"/>
      <c r="K82" s="43" t="n"/>
      <c r="L82" s="43" t="n"/>
      <c r="M82" s="43" t="n"/>
      <c r="N82" s="43" t="n"/>
      <c r="O82" s="43" t="n"/>
      <c r="P82" s="43" t="n"/>
      <c r="Q82" s="44">
        <f>IFERROR(IF(COUNTA($K82:$P82)=0,"",MAX(0,SUM($K82:$O82)-IF($P82="",0,$P82))),"")</f>
        <v/>
      </c>
      <c r="R82" s="21">
        <f>IFERROR(IF(OR($Q82="",$I82=""),"",INDEX('Parâmetros'!$G$17:$G$66,MATCH($I82,'Parâmetros'!$A$17:$A$66,0))),"")</f>
        <v/>
      </c>
      <c r="S82" s="44">
        <f>IFERROR(IF(OR($Q82="",$I82=""),"",INDEX('Parâmetros'!$H$17:$H$66,MATCH($I82,'Parâmetros'!$A$17:$A$66,0))),"")</f>
        <v/>
      </c>
      <c r="T82" s="44">
        <f>IFERROR(IF($Q82="","",IF($H82="Tabela parametrizada",IF(OR($R82="",$S82=""),"",MAX(0,$Q82*$R82-$S82)),IF($H82="Valor confirmado",IF($J82="","",$J82),""))),"")</f>
        <v/>
      </c>
      <c r="U82" s="17" t="n"/>
      <c r="V82" s="43" t="n"/>
      <c r="W82" s="21">
        <f>IFERROR(IF(OR($V82="",$U82=""),"",INDEX('Parâmetros'!$O$17:$O$66,MATCH($U82,'Parâmetros'!$K$17:$K$66,0))),"")</f>
        <v/>
      </c>
      <c r="X82" s="44">
        <f>IFERROR(IF(OR($V82="",$W82=""),"",MAX(0,$V82*$W82)),"")</f>
        <v/>
      </c>
      <c r="Y82" s="43" t="n"/>
      <c r="Z82" s="44">
        <f>IFERROR(IF(OR($Q82="",$T82="",$X82=""),"",SUM($K82:$O82)-$T82-$X82-IF($Y82="",0,$Y82)),"")</f>
        <v/>
      </c>
      <c r="AA82" s="22" t="n"/>
      <c r="AB82" s="23">
        <f>IFERROR(IF($B82="","",IF(OR($C82="",$D82="",$E82="",$F82="",$G82="",$H82="",$Q82=""),"Incompleto",IF(AND($H82="Tabela parametrizada",OR($I82="",$R82="",$S82="")),"Confirmar regra IRS",IF(AND($H82="Valor confirmado",OR($I82="",$J82="")),"Preencher IRS confirmado",IF(OR($U82="",$V82="",$W82=""),"Confirmar contribuição",IF(OR($T82="",$X82="",$Z82=""),"Aguardar apuramento","Pronto")))))),"Erro a rever")</f>
        <v/>
      </c>
    </row>
    <row r="83">
      <c r="A83" s="14">
        <f>IFERROR(IF($B83="","",ROW()-5),"")</f>
        <v/>
      </c>
      <c r="B83" s="41" t="n"/>
      <c r="C83" s="42" t="n"/>
      <c r="D83" s="17" t="n"/>
      <c r="E83" s="17" t="n"/>
      <c r="F83" s="18" t="n"/>
      <c r="G83" s="17" t="n"/>
      <c r="H83" s="17" t="n"/>
      <c r="I83" s="17" t="n"/>
      <c r="J83" s="43" t="n"/>
      <c r="K83" s="43" t="n"/>
      <c r="L83" s="43" t="n"/>
      <c r="M83" s="43" t="n"/>
      <c r="N83" s="43" t="n"/>
      <c r="O83" s="43" t="n"/>
      <c r="P83" s="43" t="n"/>
      <c r="Q83" s="44">
        <f>IFERROR(IF(COUNTA($K83:$P83)=0,"",MAX(0,SUM($K83:$O83)-IF($P83="",0,$P83))),"")</f>
        <v/>
      </c>
      <c r="R83" s="21">
        <f>IFERROR(IF(OR($Q83="",$I83=""),"",INDEX('Parâmetros'!$G$17:$G$66,MATCH($I83,'Parâmetros'!$A$17:$A$66,0))),"")</f>
        <v/>
      </c>
      <c r="S83" s="44">
        <f>IFERROR(IF(OR($Q83="",$I83=""),"",INDEX('Parâmetros'!$H$17:$H$66,MATCH($I83,'Parâmetros'!$A$17:$A$66,0))),"")</f>
        <v/>
      </c>
      <c r="T83" s="44">
        <f>IFERROR(IF($Q83="","",IF($H83="Tabela parametrizada",IF(OR($R83="",$S83=""),"",MAX(0,$Q83*$R83-$S83)),IF($H83="Valor confirmado",IF($J83="","",$J83),""))),"")</f>
        <v/>
      </c>
      <c r="U83" s="17" t="n"/>
      <c r="V83" s="43" t="n"/>
      <c r="W83" s="21">
        <f>IFERROR(IF(OR($V83="",$U83=""),"",INDEX('Parâmetros'!$O$17:$O$66,MATCH($U83,'Parâmetros'!$K$17:$K$66,0))),"")</f>
        <v/>
      </c>
      <c r="X83" s="44">
        <f>IFERROR(IF(OR($V83="",$W83=""),"",MAX(0,$V83*$W83)),"")</f>
        <v/>
      </c>
      <c r="Y83" s="43" t="n"/>
      <c r="Z83" s="44">
        <f>IFERROR(IF(OR($Q83="",$T83="",$X83=""),"",SUM($K83:$O83)-$T83-$X83-IF($Y83="",0,$Y83)),"")</f>
        <v/>
      </c>
      <c r="AA83" s="22" t="n"/>
      <c r="AB83" s="23">
        <f>IFERROR(IF($B83="","",IF(OR($C83="",$D83="",$E83="",$F83="",$G83="",$H83="",$Q83=""),"Incompleto",IF(AND($H83="Tabela parametrizada",OR($I83="",$R83="",$S83="")),"Confirmar regra IRS",IF(AND($H83="Valor confirmado",OR($I83="",$J83="")),"Preencher IRS confirmado",IF(OR($U83="",$V83="",$W83=""),"Confirmar contribuição",IF(OR($T83="",$X83="",$Z83=""),"Aguardar apuramento","Pronto")))))),"Erro a rever")</f>
        <v/>
      </c>
    </row>
    <row r="84">
      <c r="A84" s="14">
        <f>IFERROR(IF($B84="","",ROW()-5),"")</f>
        <v/>
      </c>
      <c r="B84" s="41" t="n"/>
      <c r="C84" s="42" t="n"/>
      <c r="D84" s="17" t="n"/>
      <c r="E84" s="17" t="n"/>
      <c r="F84" s="18" t="n"/>
      <c r="G84" s="17" t="n"/>
      <c r="H84" s="17" t="n"/>
      <c r="I84" s="17" t="n"/>
      <c r="J84" s="43" t="n"/>
      <c r="K84" s="43" t="n"/>
      <c r="L84" s="43" t="n"/>
      <c r="M84" s="43" t="n"/>
      <c r="N84" s="43" t="n"/>
      <c r="O84" s="43" t="n"/>
      <c r="P84" s="43" t="n"/>
      <c r="Q84" s="44">
        <f>IFERROR(IF(COUNTA($K84:$P84)=0,"",MAX(0,SUM($K84:$O84)-IF($P84="",0,$P84))),"")</f>
        <v/>
      </c>
      <c r="R84" s="21">
        <f>IFERROR(IF(OR($Q84="",$I84=""),"",INDEX('Parâmetros'!$G$17:$G$66,MATCH($I84,'Parâmetros'!$A$17:$A$66,0))),"")</f>
        <v/>
      </c>
      <c r="S84" s="44">
        <f>IFERROR(IF(OR($Q84="",$I84=""),"",INDEX('Parâmetros'!$H$17:$H$66,MATCH($I84,'Parâmetros'!$A$17:$A$66,0))),"")</f>
        <v/>
      </c>
      <c r="T84" s="44">
        <f>IFERROR(IF($Q84="","",IF($H84="Tabela parametrizada",IF(OR($R84="",$S84=""),"",MAX(0,$Q84*$R84-$S84)),IF($H84="Valor confirmado",IF($J84="","",$J84),""))),"")</f>
        <v/>
      </c>
      <c r="U84" s="17" t="n"/>
      <c r="V84" s="43" t="n"/>
      <c r="W84" s="21">
        <f>IFERROR(IF(OR($V84="",$U84=""),"",INDEX('Parâmetros'!$O$17:$O$66,MATCH($U84,'Parâmetros'!$K$17:$K$66,0))),"")</f>
        <v/>
      </c>
      <c r="X84" s="44">
        <f>IFERROR(IF(OR($V84="",$W84=""),"",MAX(0,$V84*$W84)),"")</f>
        <v/>
      </c>
      <c r="Y84" s="43" t="n"/>
      <c r="Z84" s="44">
        <f>IFERROR(IF(OR($Q84="",$T84="",$X84=""),"",SUM($K84:$O84)-$T84-$X84-IF($Y84="",0,$Y84)),"")</f>
        <v/>
      </c>
      <c r="AA84" s="22" t="n"/>
      <c r="AB84" s="23">
        <f>IFERROR(IF($B84="","",IF(OR($C84="",$D84="",$E84="",$F84="",$G84="",$H84="",$Q84=""),"Incompleto",IF(AND($H84="Tabela parametrizada",OR($I84="",$R84="",$S84="")),"Confirmar regra IRS",IF(AND($H84="Valor confirmado",OR($I84="",$J84="")),"Preencher IRS confirmado",IF(OR($U84="",$V84="",$W84=""),"Confirmar contribuição",IF(OR($T84="",$X84="",$Z84=""),"Aguardar apuramento","Pronto")))))),"Erro a rever")</f>
        <v/>
      </c>
    </row>
    <row r="85">
      <c r="A85" s="14">
        <f>IFERROR(IF($B85="","",ROW()-5),"")</f>
        <v/>
      </c>
      <c r="B85" s="41" t="n"/>
      <c r="C85" s="42" t="n"/>
      <c r="D85" s="17" t="n"/>
      <c r="E85" s="17" t="n"/>
      <c r="F85" s="18" t="n"/>
      <c r="G85" s="17" t="n"/>
      <c r="H85" s="17" t="n"/>
      <c r="I85" s="17" t="n"/>
      <c r="J85" s="43" t="n"/>
      <c r="K85" s="43" t="n"/>
      <c r="L85" s="43" t="n"/>
      <c r="M85" s="43" t="n"/>
      <c r="N85" s="43" t="n"/>
      <c r="O85" s="43" t="n"/>
      <c r="P85" s="43" t="n"/>
      <c r="Q85" s="44">
        <f>IFERROR(IF(COUNTA($K85:$P85)=0,"",MAX(0,SUM($K85:$O85)-IF($P85="",0,$P85))),"")</f>
        <v/>
      </c>
      <c r="R85" s="21">
        <f>IFERROR(IF(OR($Q85="",$I85=""),"",INDEX('Parâmetros'!$G$17:$G$66,MATCH($I85,'Parâmetros'!$A$17:$A$66,0))),"")</f>
        <v/>
      </c>
      <c r="S85" s="44">
        <f>IFERROR(IF(OR($Q85="",$I85=""),"",INDEX('Parâmetros'!$H$17:$H$66,MATCH($I85,'Parâmetros'!$A$17:$A$66,0))),"")</f>
        <v/>
      </c>
      <c r="T85" s="44">
        <f>IFERROR(IF($Q85="","",IF($H85="Tabela parametrizada",IF(OR($R85="",$S85=""),"",MAX(0,$Q85*$R85-$S85)),IF($H85="Valor confirmado",IF($J85="","",$J85),""))),"")</f>
        <v/>
      </c>
      <c r="U85" s="17" t="n"/>
      <c r="V85" s="43" t="n"/>
      <c r="W85" s="21">
        <f>IFERROR(IF(OR($V85="",$U85=""),"",INDEX('Parâmetros'!$O$17:$O$66,MATCH($U85,'Parâmetros'!$K$17:$K$66,0))),"")</f>
        <v/>
      </c>
      <c r="X85" s="44">
        <f>IFERROR(IF(OR($V85="",$W85=""),"",MAX(0,$V85*$W85)),"")</f>
        <v/>
      </c>
      <c r="Y85" s="43" t="n"/>
      <c r="Z85" s="44">
        <f>IFERROR(IF(OR($Q85="",$T85="",$X85=""),"",SUM($K85:$O85)-$T85-$X85-IF($Y85="",0,$Y85)),"")</f>
        <v/>
      </c>
      <c r="AA85" s="22" t="n"/>
      <c r="AB85" s="23">
        <f>IFERROR(IF($B85="","",IF(OR($C85="",$D85="",$E85="",$F85="",$G85="",$H85="",$Q85=""),"Incompleto",IF(AND($H85="Tabela parametrizada",OR($I85="",$R85="",$S85="")),"Confirmar regra IRS",IF(AND($H85="Valor confirmado",OR($I85="",$J85="")),"Preencher IRS confirmado",IF(OR($U85="",$V85="",$W85=""),"Confirmar contribuição",IF(OR($T85="",$X85="",$Z85=""),"Aguardar apuramento","Pronto")))))),"Erro a rever")</f>
        <v/>
      </c>
    </row>
    <row r="86">
      <c r="A86" s="14">
        <f>IFERROR(IF($B86="","",ROW()-5),"")</f>
        <v/>
      </c>
      <c r="B86" s="41" t="n"/>
      <c r="C86" s="42" t="n"/>
      <c r="D86" s="17" t="n"/>
      <c r="E86" s="17" t="n"/>
      <c r="F86" s="18" t="n"/>
      <c r="G86" s="17" t="n"/>
      <c r="H86" s="17" t="n"/>
      <c r="I86" s="17" t="n"/>
      <c r="J86" s="43" t="n"/>
      <c r="K86" s="43" t="n"/>
      <c r="L86" s="43" t="n"/>
      <c r="M86" s="43" t="n"/>
      <c r="N86" s="43" t="n"/>
      <c r="O86" s="43" t="n"/>
      <c r="P86" s="43" t="n"/>
      <c r="Q86" s="44">
        <f>IFERROR(IF(COUNTA($K86:$P86)=0,"",MAX(0,SUM($K86:$O86)-IF($P86="",0,$P86))),"")</f>
        <v/>
      </c>
      <c r="R86" s="21">
        <f>IFERROR(IF(OR($Q86="",$I86=""),"",INDEX('Parâmetros'!$G$17:$G$66,MATCH($I86,'Parâmetros'!$A$17:$A$66,0))),"")</f>
        <v/>
      </c>
      <c r="S86" s="44">
        <f>IFERROR(IF(OR($Q86="",$I86=""),"",INDEX('Parâmetros'!$H$17:$H$66,MATCH($I86,'Parâmetros'!$A$17:$A$66,0))),"")</f>
        <v/>
      </c>
      <c r="T86" s="44">
        <f>IFERROR(IF($Q86="","",IF($H86="Tabela parametrizada",IF(OR($R86="",$S86=""),"",MAX(0,$Q86*$R86-$S86)),IF($H86="Valor confirmado",IF($J86="","",$J86),""))),"")</f>
        <v/>
      </c>
      <c r="U86" s="17" t="n"/>
      <c r="V86" s="43" t="n"/>
      <c r="W86" s="21">
        <f>IFERROR(IF(OR($V86="",$U86=""),"",INDEX('Parâmetros'!$O$17:$O$66,MATCH($U86,'Parâmetros'!$K$17:$K$66,0))),"")</f>
        <v/>
      </c>
      <c r="X86" s="44">
        <f>IFERROR(IF(OR($V86="",$W86=""),"",MAX(0,$V86*$W86)),"")</f>
        <v/>
      </c>
      <c r="Y86" s="43" t="n"/>
      <c r="Z86" s="44">
        <f>IFERROR(IF(OR($Q86="",$T86="",$X86=""),"",SUM($K86:$O86)-$T86-$X86-IF($Y86="",0,$Y86)),"")</f>
        <v/>
      </c>
      <c r="AA86" s="22" t="n"/>
      <c r="AB86" s="23">
        <f>IFERROR(IF($B86="","",IF(OR($C86="",$D86="",$E86="",$F86="",$G86="",$H86="",$Q86=""),"Incompleto",IF(AND($H86="Tabela parametrizada",OR($I86="",$R86="",$S86="")),"Confirmar regra IRS",IF(AND($H86="Valor confirmado",OR($I86="",$J86="")),"Preencher IRS confirmado",IF(OR($U86="",$V86="",$W86=""),"Confirmar contribuição",IF(OR($T86="",$X86="",$Z86=""),"Aguardar apuramento","Pronto")))))),"Erro a rever")</f>
        <v/>
      </c>
    </row>
    <row r="87">
      <c r="A87" s="14">
        <f>IFERROR(IF($B87="","",ROW()-5),"")</f>
        <v/>
      </c>
      <c r="B87" s="41" t="n"/>
      <c r="C87" s="42" t="n"/>
      <c r="D87" s="17" t="n"/>
      <c r="E87" s="17" t="n"/>
      <c r="F87" s="18" t="n"/>
      <c r="G87" s="17" t="n"/>
      <c r="H87" s="17" t="n"/>
      <c r="I87" s="17" t="n"/>
      <c r="J87" s="43" t="n"/>
      <c r="K87" s="43" t="n"/>
      <c r="L87" s="43" t="n"/>
      <c r="M87" s="43" t="n"/>
      <c r="N87" s="43" t="n"/>
      <c r="O87" s="43" t="n"/>
      <c r="P87" s="43" t="n"/>
      <c r="Q87" s="44">
        <f>IFERROR(IF(COUNTA($K87:$P87)=0,"",MAX(0,SUM($K87:$O87)-IF($P87="",0,$P87))),"")</f>
        <v/>
      </c>
      <c r="R87" s="21">
        <f>IFERROR(IF(OR($Q87="",$I87=""),"",INDEX('Parâmetros'!$G$17:$G$66,MATCH($I87,'Parâmetros'!$A$17:$A$66,0))),"")</f>
        <v/>
      </c>
      <c r="S87" s="44">
        <f>IFERROR(IF(OR($Q87="",$I87=""),"",INDEX('Parâmetros'!$H$17:$H$66,MATCH($I87,'Parâmetros'!$A$17:$A$66,0))),"")</f>
        <v/>
      </c>
      <c r="T87" s="44">
        <f>IFERROR(IF($Q87="","",IF($H87="Tabela parametrizada",IF(OR($R87="",$S87=""),"",MAX(0,$Q87*$R87-$S87)),IF($H87="Valor confirmado",IF($J87="","",$J87),""))),"")</f>
        <v/>
      </c>
      <c r="U87" s="17" t="n"/>
      <c r="V87" s="43" t="n"/>
      <c r="W87" s="21">
        <f>IFERROR(IF(OR($V87="",$U87=""),"",INDEX('Parâmetros'!$O$17:$O$66,MATCH($U87,'Parâmetros'!$K$17:$K$66,0))),"")</f>
        <v/>
      </c>
      <c r="X87" s="44">
        <f>IFERROR(IF(OR($V87="",$W87=""),"",MAX(0,$V87*$W87)),"")</f>
        <v/>
      </c>
      <c r="Y87" s="43" t="n"/>
      <c r="Z87" s="44">
        <f>IFERROR(IF(OR($Q87="",$T87="",$X87=""),"",SUM($K87:$O87)-$T87-$X87-IF($Y87="",0,$Y87)),"")</f>
        <v/>
      </c>
      <c r="AA87" s="22" t="n"/>
      <c r="AB87" s="23">
        <f>IFERROR(IF($B87="","",IF(OR($C87="",$D87="",$E87="",$F87="",$G87="",$H87="",$Q87=""),"Incompleto",IF(AND($H87="Tabela parametrizada",OR($I87="",$R87="",$S87="")),"Confirmar regra IRS",IF(AND($H87="Valor confirmado",OR($I87="",$J87="")),"Preencher IRS confirmado",IF(OR($U87="",$V87="",$W87=""),"Confirmar contribuição",IF(OR($T87="",$X87="",$Z87=""),"Aguardar apuramento","Pronto")))))),"Erro a rever")</f>
        <v/>
      </c>
    </row>
    <row r="88">
      <c r="A88" s="14">
        <f>IFERROR(IF($B88="","",ROW()-5),"")</f>
        <v/>
      </c>
      <c r="B88" s="41" t="n"/>
      <c r="C88" s="42" t="n"/>
      <c r="D88" s="17" t="n"/>
      <c r="E88" s="17" t="n"/>
      <c r="F88" s="18" t="n"/>
      <c r="G88" s="17" t="n"/>
      <c r="H88" s="17" t="n"/>
      <c r="I88" s="17" t="n"/>
      <c r="J88" s="43" t="n"/>
      <c r="K88" s="43" t="n"/>
      <c r="L88" s="43" t="n"/>
      <c r="M88" s="43" t="n"/>
      <c r="N88" s="43" t="n"/>
      <c r="O88" s="43" t="n"/>
      <c r="P88" s="43" t="n"/>
      <c r="Q88" s="44">
        <f>IFERROR(IF(COUNTA($K88:$P88)=0,"",MAX(0,SUM($K88:$O88)-IF($P88="",0,$P88))),"")</f>
        <v/>
      </c>
      <c r="R88" s="21">
        <f>IFERROR(IF(OR($Q88="",$I88=""),"",INDEX('Parâmetros'!$G$17:$G$66,MATCH($I88,'Parâmetros'!$A$17:$A$66,0))),"")</f>
        <v/>
      </c>
      <c r="S88" s="44">
        <f>IFERROR(IF(OR($Q88="",$I88=""),"",INDEX('Parâmetros'!$H$17:$H$66,MATCH($I88,'Parâmetros'!$A$17:$A$66,0))),"")</f>
        <v/>
      </c>
      <c r="T88" s="44">
        <f>IFERROR(IF($Q88="","",IF($H88="Tabela parametrizada",IF(OR($R88="",$S88=""),"",MAX(0,$Q88*$R88-$S88)),IF($H88="Valor confirmado",IF($J88="","",$J88),""))),"")</f>
        <v/>
      </c>
      <c r="U88" s="17" t="n"/>
      <c r="V88" s="43" t="n"/>
      <c r="W88" s="21">
        <f>IFERROR(IF(OR($V88="",$U88=""),"",INDEX('Parâmetros'!$O$17:$O$66,MATCH($U88,'Parâmetros'!$K$17:$K$66,0))),"")</f>
        <v/>
      </c>
      <c r="X88" s="44">
        <f>IFERROR(IF(OR($V88="",$W88=""),"",MAX(0,$V88*$W88)),"")</f>
        <v/>
      </c>
      <c r="Y88" s="43" t="n"/>
      <c r="Z88" s="44">
        <f>IFERROR(IF(OR($Q88="",$T88="",$X88=""),"",SUM($K88:$O88)-$T88-$X88-IF($Y88="",0,$Y88)),"")</f>
        <v/>
      </c>
      <c r="AA88" s="22" t="n"/>
      <c r="AB88" s="23">
        <f>IFERROR(IF($B88="","",IF(OR($C88="",$D88="",$E88="",$F88="",$G88="",$H88="",$Q88=""),"Incompleto",IF(AND($H88="Tabela parametrizada",OR($I88="",$R88="",$S88="")),"Confirmar regra IRS",IF(AND($H88="Valor confirmado",OR($I88="",$J88="")),"Preencher IRS confirmado",IF(OR($U88="",$V88="",$W88=""),"Confirmar contribuição",IF(OR($T88="",$X88="",$Z88=""),"Aguardar apuramento","Pronto")))))),"Erro a rever")</f>
        <v/>
      </c>
    </row>
    <row r="89">
      <c r="A89" s="14">
        <f>IFERROR(IF($B89="","",ROW()-5),"")</f>
        <v/>
      </c>
      <c r="B89" s="41" t="n"/>
      <c r="C89" s="42" t="n"/>
      <c r="D89" s="17" t="n"/>
      <c r="E89" s="17" t="n"/>
      <c r="F89" s="18" t="n"/>
      <c r="G89" s="17" t="n"/>
      <c r="H89" s="17" t="n"/>
      <c r="I89" s="17" t="n"/>
      <c r="J89" s="43" t="n"/>
      <c r="K89" s="43" t="n"/>
      <c r="L89" s="43" t="n"/>
      <c r="M89" s="43" t="n"/>
      <c r="N89" s="43" t="n"/>
      <c r="O89" s="43" t="n"/>
      <c r="P89" s="43" t="n"/>
      <c r="Q89" s="44">
        <f>IFERROR(IF(COUNTA($K89:$P89)=0,"",MAX(0,SUM($K89:$O89)-IF($P89="",0,$P89))),"")</f>
        <v/>
      </c>
      <c r="R89" s="21">
        <f>IFERROR(IF(OR($Q89="",$I89=""),"",INDEX('Parâmetros'!$G$17:$G$66,MATCH($I89,'Parâmetros'!$A$17:$A$66,0))),"")</f>
        <v/>
      </c>
      <c r="S89" s="44">
        <f>IFERROR(IF(OR($Q89="",$I89=""),"",INDEX('Parâmetros'!$H$17:$H$66,MATCH($I89,'Parâmetros'!$A$17:$A$66,0))),"")</f>
        <v/>
      </c>
      <c r="T89" s="44">
        <f>IFERROR(IF($Q89="","",IF($H89="Tabela parametrizada",IF(OR($R89="",$S89=""),"",MAX(0,$Q89*$R89-$S89)),IF($H89="Valor confirmado",IF($J89="","",$J89),""))),"")</f>
        <v/>
      </c>
      <c r="U89" s="17" t="n"/>
      <c r="V89" s="43" t="n"/>
      <c r="W89" s="21">
        <f>IFERROR(IF(OR($V89="",$U89=""),"",INDEX('Parâmetros'!$O$17:$O$66,MATCH($U89,'Parâmetros'!$K$17:$K$66,0))),"")</f>
        <v/>
      </c>
      <c r="X89" s="44">
        <f>IFERROR(IF(OR($V89="",$W89=""),"",MAX(0,$V89*$W89)),"")</f>
        <v/>
      </c>
      <c r="Y89" s="43" t="n"/>
      <c r="Z89" s="44">
        <f>IFERROR(IF(OR($Q89="",$T89="",$X89=""),"",SUM($K89:$O89)-$T89-$X89-IF($Y89="",0,$Y89)),"")</f>
        <v/>
      </c>
      <c r="AA89" s="22" t="n"/>
      <c r="AB89" s="23">
        <f>IFERROR(IF($B89="","",IF(OR($C89="",$D89="",$E89="",$F89="",$G89="",$H89="",$Q89=""),"Incompleto",IF(AND($H89="Tabela parametrizada",OR($I89="",$R89="",$S89="")),"Confirmar regra IRS",IF(AND($H89="Valor confirmado",OR($I89="",$J89="")),"Preencher IRS confirmado",IF(OR($U89="",$V89="",$W89=""),"Confirmar contribuição",IF(OR($T89="",$X89="",$Z89=""),"Aguardar apuramento","Pronto")))))),"Erro a rever")</f>
        <v/>
      </c>
    </row>
    <row r="90">
      <c r="A90" s="14">
        <f>IFERROR(IF($B90="","",ROW()-5),"")</f>
        <v/>
      </c>
      <c r="B90" s="41" t="n"/>
      <c r="C90" s="42" t="n"/>
      <c r="D90" s="17" t="n"/>
      <c r="E90" s="17" t="n"/>
      <c r="F90" s="18" t="n"/>
      <c r="G90" s="17" t="n"/>
      <c r="H90" s="17" t="n"/>
      <c r="I90" s="17" t="n"/>
      <c r="J90" s="43" t="n"/>
      <c r="K90" s="43" t="n"/>
      <c r="L90" s="43" t="n"/>
      <c r="M90" s="43" t="n"/>
      <c r="N90" s="43" t="n"/>
      <c r="O90" s="43" t="n"/>
      <c r="P90" s="43" t="n"/>
      <c r="Q90" s="44">
        <f>IFERROR(IF(COUNTA($K90:$P90)=0,"",MAX(0,SUM($K90:$O90)-IF($P90="",0,$P90))),"")</f>
        <v/>
      </c>
      <c r="R90" s="21">
        <f>IFERROR(IF(OR($Q90="",$I90=""),"",INDEX('Parâmetros'!$G$17:$G$66,MATCH($I90,'Parâmetros'!$A$17:$A$66,0))),"")</f>
        <v/>
      </c>
      <c r="S90" s="44">
        <f>IFERROR(IF(OR($Q90="",$I90=""),"",INDEX('Parâmetros'!$H$17:$H$66,MATCH($I90,'Parâmetros'!$A$17:$A$66,0))),"")</f>
        <v/>
      </c>
      <c r="T90" s="44">
        <f>IFERROR(IF($Q90="","",IF($H90="Tabela parametrizada",IF(OR($R90="",$S90=""),"",MAX(0,$Q90*$R90-$S90)),IF($H90="Valor confirmado",IF($J90="","",$J90),""))),"")</f>
        <v/>
      </c>
      <c r="U90" s="17" t="n"/>
      <c r="V90" s="43" t="n"/>
      <c r="W90" s="21">
        <f>IFERROR(IF(OR($V90="",$U90=""),"",INDEX('Parâmetros'!$O$17:$O$66,MATCH($U90,'Parâmetros'!$K$17:$K$66,0))),"")</f>
        <v/>
      </c>
      <c r="X90" s="44">
        <f>IFERROR(IF(OR($V90="",$W90=""),"",MAX(0,$V90*$W90)),"")</f>
        <v/>
      </c>
      <c r="Y90" s="43" t="n"/>
      <c r="Z90" s="44">
        <f>IFERROR(IF(OR($Q90="",$T90="",$X90=""),"",SUM($K90:$O90)-$T90-$X90-IF($Y90="",0,$Y90)),"")</f>
        <v/>
      </c>
      <c r="AA90" s="22" t="n"/>
      <c r="AB90" s="23">
        <f>IFERROR(IF($B90="","",IF(OR($C90="",$D90="",$E90="",$F90="",$G90="",$H90="",$Q90=""),"Incompleto",IF(AND($H90="Tabela parametrizada",OR($I90="",$R90="",$S90="")),"Confirmar regra IRS",IF(AND($H90="Valor confirmado",OR($I90="",$J90="")),"Preencher IRS confirmado",IF(OR($U90="",$V90="",$W90=""),"Confirmar contribuição",IF(OR($T90="",$X90="",$Z90=""),"Aguardar apuramento","Pronto")))))),"Erro a rever")</f>
        <v/>
      </c>
    </row>
    <row r="91">
      <c r="A91" s="14">
        <f>IFERROR(IF($B91="","",ROW()-5),"")</f>
        <v/>
      </c>
      <c r="B91" s="41" t="n"/>
      <c r="C91" s="42" t="n"/>
      <c r="D91" s="17" t="n"/>
      <c r="E91" s="17" t="n"/>
      <c r="F91" s="18" t="n"/>
      <c r="G91" s="17" t="n"/>
      <c r="H91" s="17" t="n"/>
      <c r="I91" s="17" t="n"/>
      <c r="J91" s="43" t="n"/>
      <c r="K91" s="43" t="n"/>
      <c r="L91" s="43" t="n"/>
      <c r="M91" s="43" t="n"/>
      <c r="N91" s="43" t="n"/>
      <c r="O91" s="43" t="n"/>
      <c r="P91" s="43" t="n"/>
      <c r="Q91" s="44">
        <f>IFERROR(IF(COUNTA($K91:$P91)=0,"",MAX(0,SUM($K91:$O91)-IF($P91="",0,$P91))),"")</f>
        <v/>
      </c>
      <c r="R91" s="21">
        <f>IFERROR(IF(OR($Q91="",$I91=""),"",INDEX('Parâmetros'!$G$17:$G$66,MATCH($I91,'Parâmetros'!$A$17:$A$66,0))),"")</f>
        <v/>
      </c>
      <c r="S91" s="44">
        <f>IFERROR(IF(OR($Q91="",$I91=""),"",INDEX('Parâmetros'!$H$17:$H$66,MATCH($I91,'Parâmetros'!$A$17:$A$66,0))),"")</f>
        <v/>
      </c>
      <c r="T91" s="44">
        <f>IFERROR(IF($Q91="","",IF($H91="Tabela parametrizada",IF(OR($R91="",$S91=""),"",MAX(0,$Q91*$R91-$S91)),IF($H91="Valor confirmado",IF($J91="","",$J91),""))),"")</f>
        <v/>
      </c>
      <c r="U91" s="17" t="n"/>
      <c r="V91" s="43" t="n"/>
      <c r="W91" s="21">
        <f>IFERROR(IF(OR($V91="",$U91=""),"",INDEX('Parâmetros'!$O$17:$O$66,MATCH($U91,'Parâmetros'!$K$17:$K$66,0))),"")</f>
        <v/>
      </c>
      <c r="X91" s="44">
        <f>IFERROR(IF(OR($V91="",$W91=""),"",MAX(0,$V91*$W91)),"")</f>
        <v/>
      </c>
      <c r="Y91" s="43" t="n"/>
      <c r="Z91" s="44">
        <f>IFERROR(IF(OR($Q91="",$T91="",$X91=""),"",SUM($K91:$O91)-$T91-$X91-IF($Y91="",0,$Y91)),"")</f>
        <v/>
      </c>
      <c r="AA91" s="22" t="n"/>
      <c r="AB91" s="23">
        <f>IFERROR(IF($B91="","",IF(OR($C91="",$D91="",$E91="",$F91="",$G91="",$H91="",$Q91=""),"Incompleto",IF(AND($H91="Tabela parametrizada",OR($I91="",$R91="",$S91="")),"Confirmar regra IRS",IF(AND($H91="Valor confirmado",OR($I91="",$J91="")),"Preencher IRS confirmado",IF(OR($U91="",$V91="",$W91=""),"Confirmar contribuição",IF(OR($T91="",$X91="",$Z91=""),"Aguardar apuramento","Pronto")))))),"Erro a rever")</f>
        <v/>
      </c>
    </row>
    <row r="92">
      <c r="A92" s="14">
        <f>IFERROR(IF($B92="","",ROW()-5),"")</f>
        <v/>
      </c>
      <c r="B92" s="41" t="n"/>
      <c r="C92" s="42" t="n"/>
      <c r="D92" s="17" t="n"/>
      <c r="E92" s="17" t="n"/>
      <c r="F92" s="18" t="n"/>
      <c r="G92" s="17" t="n"/>
      <c r="H92" s="17" t="n"/>
      <c r="I92" s="17" t="n"/>
      <c r="J92" s="43" t="n"/>
      <c r="K92" s="43" t="n"/>
      <c r="L92" s="43" t="n"/>
      <c r="M92" s="43" t="n"/>
      <c r="N92" s="43" t="n"/>
      <c r="O92" s="43" t="n"/>
      <c r="P92" s="43" t="n"/>
      <c r="Q92" s="44">
        <f>IFERROR(IF(COUNTA($K92:$P92)=0,"",MAX(0,SUM($K92:$O92)-IF($P92="",0,$P92))),"")</f>
        <v/>
      </c>
      <c r="R92" s="21">
        <f>IFERROR(IF(OR($Q92="",$I92=""),"",INDEX('Parâmetros'!$G$17:$G$66,MATCH($I92,'Parâmetros'!$A$17:$A$66,0))),"")</f>
        <v/>
      </c>
      <c r="S92" s="44">
        <f>IFERROR(IF(OR($Q92="",$I92=""),"",INDEX('Parâmetros'!$H$17:$H$66,MATCH($I92,'Parâmetros'!$A$17:$A$66,0))),"")</f>
        <v/>
      </c>
      <c r="T92" s="44">
        <f>IFERROR(IF($Q92="","",IF($H92="Tabela parametrizada",IF(OR($R92="",$S92=""),"",MAX(0,$Q92*$R92-$S92)),IF($H92="Valor confirmado",IF($J92="","",$J92),""))),"")</f>
        <v/>
      </c>
      <c r="U92" s="17" t="n"/>
      <c r="V92" s="43" t="n"/>
      <c r="W92" s="21">
        <f>IFERROR(IF(OR($V92="",$U92=""),"",INDEX('Parâmetros'!$O$17:$O$66,MATCH($U92,'Parâmetros'!$K$17:$K$66,0))),"")</f>
        <v/>
      </c>
      <c r="X92" s="44">
        <f>IFERROR(IF(OR($V92="",$W92=""),"",MAX(0,$V92*$W92)),"")</f>
        <v/>
      </c>
      <c r="Y92" s="43" t="n"/>
      <c r="Z92" s="44">
        <f>IFERROR(IF(OR($Q92="",$T92="",$X92=""),"",SUM($K92:$O92)-$T92-$X92-IF($Y92="",0,$Y92)),"")</f>
        <v/>
      </c>
      <c r="AA92" s="22" t="n"/>
      <c r="AB92" s="23">
        <f>IFERROR(IF($B92="","",IF(OR($C92="",$D92="",$E92="",$F92="",$G92="",$H92="",$Q92=""),"Incompleto",IF(AND($H92="Tabela parametrizada",OR($I92="",$R92="",$S92="")),"Confirmar regra IRS",IF(AND($H92="Valor confirmado",OR($I92="",$J92="")),"Preencher IRS confirmado",IF(OR($U92="",$V92="",$W92=""),"Confirmar contribuição",IF(OR($T92="",$X92="",$Z92=""),"Aguardar apuramento","Pronto")))))),"Erro a rever")</f>
        <v/>
      </c>
    </row>
    <row r="93">
      <c r="A93" s="14">
        <f>IFERROR(IF($B93="","",ROW()-5),"")</f>
        <v/>
      </c>
      <c r="B93" s="41" t="n"/>
      <c r="C93" s="42" t="n"/>
      <c r="D93" s="17" t="n"/>
      <c r="E93" s="17" t="n"/>
      <c r="F93" s="18" t="n"/>
      <c r="G93" s="17" t="n"/>
      <c r="H93" s="17" t="n"/>
      <c r="I93" s="17" t="n"/>
      <c r="J93" s="43" t="n"/>
      <c r="K93" s="43" t="n"/>
      <c r="L93" s="43" t="n"/>
      <c r="M93" s="43" t="n"/>
      <c r="N93" s="43" t="n"/>
      <c r="O93" s="43" t="n"/>
      <c r="P93" s="43" t="n"/>
      <c r="Q93" s="44">
        <f>IFERROR(IF(COUNTA($K93:$P93)=0,"",MAX(0,SUM($K93:$O93)-IF($P93="",0,$P93))),"")</f>
        <v/>
      </c>
      <c r="R93" s="21">
        <f>IFERROR(IF(OR($Q93="",$I93=""),"",INDEX('Parâmetros'!$G$17:$G$66,MATCH($I93,'Parâmetros'!$A$17:$A$66,0))),"")</f>
        <v/>
      </c>
      <c r="S93" s="44">
        <f>IFERROR(IF(OR($Q93="",$I93=""),"",INDEX('Parâmetros'!$H$17:$H$66,MATCH($I93,'Parâmetros'!$A$17:$A$66,0))),"")</f>
        <v/>
      </c>
      <c r="T93" s="44">
        <f>IFERROR(IF($Q93="","",IF($H93="Tabela parametrizada",IF(OR($R93="",$S93=""),"",MAX(0,$Q93*$R93-$S93)),IF($H93="Valor confirmado",IF($J93="","",$J93),""))),"")</f>
        <v/>
      </c>
      <c r="U93" s="17" t="n"/>
      <c r="V93" s="43" t="n"/>
      <c r="W93" s="21">
        <f>IFERROR(IF(OR($V93="",$U93=""),"",INDEX('Parâmetros'!$O$17:$O$66,MATCH($U93,'Parâmetros'!$K$17:$K$66,0))),"")</f>
        <v/>
      </c>
      <c r="X93" s="44">
        <f>IFERROR(IF(OR($V93="",$W93=""),"",MAX(0,$V93*$W93)),"")</f>
        <v/>
      </c>
      <c r="Y93" s="43" t="n"/>
      <c r="Z93" s="44">
        <f>IFERROR(IF(OR($Q93="",$T93="",$X93=""),"",SUM($K93:$O93)-$T93-$X93-IF($Y93="",0,$Y93)),"")</f>
        <v/>
      </c>
      <c r="AA93" s="22" t="n"/>
      <c r="AB93" s="23">
        <f>IFERROR(IF($B93="","",IF(OR($C93="",$D93="",$E93="",$F93="",$G93="",$H93="",$Q93=""),"Incompleto",IF(AND($H93="Tabela parametrizada",OR($I93="",$R93="",$S93="")),"Confirmar regra IRS",IF(AND($H93="Valor confirmado",OR($I93="",$J93="")),"Preencher IRS confirmado",IF(OR($U93="",$V93="",$W93=""),"Confirmar contribuição",IF(OR($T93="",$X93="",$Z93=""),"Aguardar apuramento","Pronto")))))),"Erro a rever")</f>
        <v/>
      </c>
    </row>
    <row r="94">
      <c r="A94" s="14">
        <f>IFERROR(IF($B94="","",ROW()-5),"")</f>
        <v/>
      </c>
      <c r="B94" s="41" t="n"/>
      <c r="C94" s="42" t="n"/>
      <c r="D94" s="17" t="n"/>
      <c r="E94" s="17" t="n"/>
      <c r="F94" s="18" t="n"/>
      <c r="G94" s="17" t="n"/>
      <c r="H94" s="17" t="n"/>
      <c r="I94" s="17" t="n"/>
      <c r="J94" s="43" t="n"/>
      <c r="K94" s="43" t="n"/>
      <c r="L94" s="43" t="n"/>
      <c r="M94" s="43" t="n"/>
      <c r="N94" s="43" t="n"/>
      <c r="O94" s="43" t="n"/>
      <c r="P94" s="43" t="n"/>
      <c r="Q94" s="44">
        <f>IFERROR(IF(COUNTA($K94:$P94)=0,"",MAX(0,SUM($K94:$O94)-IF($P94="",0,$P94))),"")</f>
        <v/>
      </c>
      <c r="R94" s="21">
        <f>IFERROR(IF(OR($Q94="",$I94=""),"",INDEX('Parâmetros'!$G$17:$G$66,MATCH($I94,'Parâmetros'!$A$17:$A$66,0))),"")</f>
        <v/>
      </c>
      <c r="S94" s="44">
        <f>IFERROR(IF(OR($Q94="",$I94=""),"",INDEX('Parâmetros'!$H$17:$H$66,MATCH($I94,'Parâmetros'!$A$17:$A$66,0))),"")</f>
        <v/>
      </c>
      <c r="T94" s="44">
        <f>IFERROR(IF($Q94="","",IF($H94="Tabela parametrizada",IF(OR($R94="",$S94=""),"",MAX(0,$Q94*$R94-$S94)),IF($H94="Valor confirmado",IF($J94="","",$J94),""))),"")</f>
        <v/>
      </c>
      <c r="U94" s="17" t="n"/>
      <c r="V94" s="43" t="n"/>
      <c r="W94" s="21">
        <f>IFERROR(IF(OR($V94="",$U94=""),"",INDEX('Parâmetros'!$O$17:$O$66,MATCH($U94,'Parâmetros'!$K$17:$K$66,0))),"")</f>
        <v/>
      </c>
      <c r="X94" s="44">
        <f>IFERROR(IF(OR($V94="",$W94=""),"",MAX(0,$V94*$W94)),"")</f>
        <v/>
      </c>
      <c r="Y94" s="43" t="n"/>
      <c r="Z94" s="44">
        <f>IFERROR(IF(OR($Q94="",$T94="",$X94=""),"",SUM($K94:$O94)-$T94-$X94-IF($Y94="",0,$Y94)),"")</f>
        <v/>
      </c>
      <c r="AA94" s="22" t="n"/>
      <c r="AB94" s="23">
        <f>IFERROR(IF($B94="","",IF(OR($C94="",$D94="",$E94="",$F94="",$G94="",$H94="",$Q94=""),"Incompleto",IF(AND($H94="Tabela parametrizada",OR($I94="",$R94="",$S94="")),"Confirmar regra IRS",IF(AND($H94="Valor confirmado",OR($I94="",$J94="")),"Preencher IRS confirmado",IF(OR($U94="",$V94="",$W94=""),"Confirmar contribuição",IF(OR($T94="",$X94="",$Z94=""),"Aguardar apuramento","Pronto")))))),"Erro a rever")</f>
        <v/>
      </c>
    </row>
    <row r="95">
      <c r="A95" s="14">
        <f>IFERROR(IF($B95="","",ROW()-5),"")</f>
        <v/>
      </c>
      <c r="B95" s="41" t="n"/>
      <c r="C95" s="42" t="n"/>
      <c r="D95" s="17" t="n"/>
      <c r="E95" s="17" t="n"/>
      <c r="F95" s="18" t="n"/>
      <c r="G95" s="17" t="n"/>
      <c r="H95" s="17" t="n"/>
      <c r="I95" s="17" t="n"/>
      <c r="J95" s="43" t="n"/>
      <c r="K95" s="43" t="n"/>
      <c r="L95" s="43" t="n"/>
      <c r="M95" s="43" t="n"/>
      <c r="N95" s="43" t="n"/>
      <c r="O95" s="43" t="n"/>
      <c r="P95" s="43" t="n"/>
      <c r="Q95" s="44">
        <f>IFERROR(IF(COUNTA($K95:$P95)=0,"",MAX(0,SUM($K95:$O95)-IF($P95="",0,$P95))),"")</f>
        <v/>
      </c>
      <c r="R95" s="21">
        <f>IFERROR(IF(OR($Q95="",$I95=""),"",INDEX('Parâmetros'!$G$17:$G$66,MATCH($I95,'Parâmetros'!$A$17:$A$66,0))),"")</f>
        <v/>
      </c>
      <c r="S95" s="44">
        <f>IFERROR(IF(OR($Q95="",$I95=""),"",INDEX('Parâmetros'!$H$17:$H$66,MATCH($I95,'Parâmetros'!$A$17:$A$66,0))),"")</f>
        <v/>
      </c>
      <c r="T95" s="44">
        <f>IFERROR(IF($Q95="","",IF($H95="Tabela parametrizada",IF(OR($R95="",$S95=""),"",MAX(0,$Q95*$R95-$S95)),IF($H95="Valor confirmado",IF($J95="","",$J95),""))),"")</f>
        <v/>
      </c>
      <c r="U95" s="17" t="n"/>
      <c r="V95" s="43" t="n"/>
      <c r="W95" s="21">
        <f>IFERROR(IF(OR($V95="",$U95=""),"",INDEX('Parâmetros'!$O$17:$O$66,MATCH($U95,'Parâmetros'!$K$17:$K$66,0))),"")</f>
        <v/>
      </c>
      <c r="X95" s="44">
        <f>IFERROR(IF(OR($V95="",$W95=""),"",MAX(0,$V95*$W95)),"")</f>
        <v/>
      </c>
      <c r="Y95" s="43" t="n"/>
      <c r="Z95" s="44">
        <f>IFERROR(IF(OR($Q95="",$T95="",$X95=""),"",SUM($K95:$O95)-$T95-$X95-IF($Y95="",0,$Y95)),"")</f>
        <v/>
      </c>
      <c r="AA95" s="22" t="n"/>
      <c r="AB95" s="23">
        <f>IFERROR(IF($B95="","",IF(OR($C95="",$D95="",$E95="",$F95="",$G95="",$H95="",$Q95=""),"Incompleto",IF(AND($H95="Tabela parametrizada",OR($I95="",$R95="",$S95="")),"Confirmar regra IRS",IF(AND($H95="Valor confirmado",OR($I95="",$J95="")),"Preencher IRS confirmado",IF(OR($U95="",$V95="",$W95=""),"Confirmar contribuição",IF(OR($T95="",$X95="",$Z95=""),"Aguardar apuramento","Pronto")))))),"Erro a rever")</f>
        <v/>
      </c>
    </row>
    <row r="96">
      <c r="A96" s="14">
        <f>IFERROR(IF($B96="","",ROW()-5),"")</f>
        <v/>
      </c>
      <c r="B96" s="41" t="n"/>
      <c r="C96" s="42" t="n"/>
      <c r="D96" s="17" t="n"/>
      <c r="E96" s="17" t="n"/>
      <c r="F96" s="18" t="n"/>
      <c r="G96" s="17" t="n"/>
      <c r="H96" s="17" t="n"/>
      <c r="I96" s="17" t="n"/>
      <c r="J96" s="43" t="n"/>
      <c r="K96" s="43" t="n"/>
      <c r="L96" s="43" t="n"/>
      <c r="M96" s="43" t="n"/>
      <c r="N96" s="43" t="n"/>
      <c r="O96" s="43" t="n"/>
      <c r="P96" s="43" t="n"/>
      <c r="Q96" s="44">
        <f>IFERROR(IF(COUNTA($K96:$P96)=0,"",MAX(0,SUM($K96:$O96)-IF($P96="",0,$P96))),"")</f>
        <v/>
      </c>
      <c r="R96" s="21">
        <f>IFERROR(IF(OR($Q96="",$I96=""),"",INDEX('Parâmetros'!$G$17:$G$66,MATCH($I96,'Parâmetros'!$A$17:$A$66,0))),"")</f>
        <v/>
      </c>
      <c r="S96" s="44">
        <f>IFERROR(IF(OR($Q96="",$I96=""),"",INDEX('Parâmetros'!$H$17:$H$66,MATCH($I96,'Parâmetros'!$A$17:$A$66,0))),"")</f>
        <v/>
      </c>
      <c r="T96" s="44">
        <f>IFERROR(IF($Q96="","",IF($H96="Tabela parametrizada",IF(OR($R96="",$S96=""),"",MAX(0,$Q96*$R96-$S96)),IF($H96="Valor confirmado",IF($J96="","",$J96),""))),"")</f>
        <v/>
      </c>
      <c r="U96" s="17" t="n"/>
      <c r="V96" s="43" t="n"/>
      <c r="W96" s="21">
        <f>IFERROR(IF(OR($V96="",$U96=""),"",INDEX('Parâmetros'!$O$17:$O$66,MATCH($U96,'Parâmetros'!$K$17:$K$66,0))),"")</f>
        <v/>
      </c>
      <c r="X96" s="44">
        <f>IFERROR(IF(OR($V96="",$W96=""),"",MAX(0,$V96*$W96)),"")</f>
        <v/>
      </c>
      <c r="Y96" s="43" t="n"/>
      <c r="Z96" s="44">
        <f>IFERROR(IF(OR($Q96="",$T96="",$X96=""),"",SUM($K96:$O96)-$T96-$X96-IF($Y96="",0,$Y96)),"")</f>
        <v/>
      </c>
      <c r="AA96" s="22" t="n"/>
      <c r="AB96" s="23">
        <f>IFERROR(IF($B96="","",IF(OR($C96="",$D96="",$E96="",$F96="",$G96="",$H96="",$Q96=""),"Incompleto",IF(AND($H96="Tabela parametrizada",OR($I96="",$R96="",$S96="")),"Confirmar regra IRS",IF(AND($H96="Valor confirmado",OR($I96="",$J96="")),"Preencher IRS confirmado",IF(OR($U96="",$V96="",$W96=""),"Confirmar contribuição",IF(OR($T96="",$X96="",$Z96=""),"Aguardar apuramento","Pronto")))))),"Erro a rever")</f>
        <v/>
      </c>
    </row>
    <row r="97">
      <c r="A97" s="14">
        <f>IFERROR(IF($B97="","",ROW()-5),"")</f>
        <v/>
      </c>
      <c r="B97" s="41" t="n"/>
      <c r="C97" s="42" t="n"/>
      <c r="D97" s="17" t="n"/>
      <c r="E97" s="17" t="n"/>
      <c r="F97" s="18" t="n"/>
      <c r="G97" s="17" t="n"/>
      <c r="H97" s="17" t="n"/>
      <c r="I97" s="17" t="n"/>
      <c r="J97" s="43" t="n"/>
      <c r="K97" s="43" t="n"/>
      <c r="L97" s="43" t="n"/>
      <c r="M97" s="43" t="n"/>
      <c r="N97" s="43" t="n"/>
      <c r="O97" s="43" t="n"/>
      <c r="P97" s="43" t="n"/>
      <c r="Q97" s="44">
        <f>IFERROR(IF(COUNTA($K97:$P97)=0,"",MAX(0,SUM($K97:$O97)-IF($P97="",0,$P97))),"")</f>
        <v/>
      </c>
      <c r="R97" s="21">
        <f>IFERROR(IF(OR($Q97="",$I97=""),"",INDEX('Parâmetros'!$G$17:$G$66,MATCH($I97,'Parâmetros'!$A$17:$A$66,0))),"")</f>
        <v/>
      </c>
      <c r="S97" s="44">
        <f>IFERROR(IF(OR($Q97="",$I97=""),"",INDEX('Parâmetros'!$H$17:$H$66,MATCH($I97,'Parâmetros'!$A$17:$A$66,0))),"")</f>
        <v/>
      </c>
      <c r="T97" s="44">
        <f>IFERROR(IF($Q97="","",IF($H97="Tabela parametrizada",IF(OR($R97="",$S97=""),"",MAX(0,$Q97*$R97-$S97)),IF($H97="Valor confirmado",IF($J97="","",$J97),""))),"")</f>
        <v/>
      </c>
      <c r="U97" s="17" t="n"/>
      <c r="V97" s="43" t="n"/>
      <c r="W97" s="21">
        <f>IFERROR(IF(OR($V97="",$U97=""),"",INDEX('Parâmetros'!$O$17:$O$66,MATCH($U97,'Parâmetros'!$K$17:$K$66,0))),"")</f>
        <v/>
      </c>
      <c r="X97" s="44">
        <f>IFERROR(IF(OR($V97="",$W97=""),"",MAX(0,$V97*$W97)),"")</f>
        <v/>
      </c>
      <c r="Y97" s="43" t="n"/>
      <c r="Z97" s="44">
        <f>IFERROR(IF(OR($Q97="",$T97="",$X97=""),"",SUM($K97:$O97)-$T97-$X97-IF($Y97="",0,$Y97)),"")</f>
        <v/>
      </c>
      <c r="AA97" s="22" t="n"/>
      <c r="AB97" s="23">
        <f>IFERROR(IF($B97="","",IF(OR($C97="",$D97="",$E97="",$F97="",$G97="",$H97="",$Q97=""),"Incompleto",IF(AND($H97="Tabela parametrizada",OR($I97="",$R97="",$S97="")),"Confirmar regra IRS",IF(AND($H97="Valor confirmado",OR($I97="",$J97="")),"Preencher IRS confirmado",IF(OR($U97="",$V97="",$W97=""),"Confirmar contribuição",IF(OR($T97="",$X97="",$Z97=""),"Aguardar apuramento","Pronto")))))),"Erro a rever")</f>
        <v/>
      </c>
    </row>
    <row r="98">
      <c r="A98" s="14">
        <f>IFERROR(IF($B98="","",ROW()-5),"")</f>
        <v/>
      </c>
      <c r="B98" s="41" t="n"/>
      <c r="C98" s="42" t="n"/>
      <c r="D98" s="17" t="n"/>
      <c r="E98" s="17" t="n"/>
      <c r="F98" s="18" t="n"/>
      <c r="G98" s="17" t="n"/>
      <c r="H98" s="17" t="n"/>
      <c r="I98" s="17" t="n"/>
      <c r="J98" s="43" t="n"/>
      <c r="K98" s="43" t="n"/>
      <c r="L98" s="43" t="n"/>
      <c r="M98" s="43" t="n"/>
      <c r="N98" s="43" t="n"/>
      <c r="O98" s="43" t="n"/>
      <c r="P98" s="43" t="n"/>
      <c r="Q98" s="44">
        <f>IFERROR(IF(COUNTA($K98:$P98)=0,"",MAX(0,SUM($K98:$O98)-IF($P98="",0,$P98))),"")</f>
        <v/>
      </c>
      <c r="R98" s="21">
        <f>IFERROR(IF(OR($Q98="",$I98=""),"",INDEX('Parâmetros'!$G$17:$G$66,MATCH($I98,'Parâmetros'!$A$17:$A$66,0))),"")</f>
        <v/>
      </c>
      <c r="S98" s="44">
        <f>IFERROR(IF(OR($Q98="",$I98=""),"",INDEX('Parâmetros'!$H$17:$H$66,MATCH($I98,'Parâmetros'!$A$17:$A$66,0))),"")</f>
        <v/>
      </c>
      <c r="T98" s="44">
        <f>IFERROR(IF($Q98="","",IF($H98="Tabela parametrizada",IF(OR($R98="",$S98=""),"",MAX(0,$Q98*$R98-$S98)),IF($H98="Valor confirmado",IF($J98="","",$J98),""))),"")</f>
        <v/>
      </c>
      <c r="U98" s="17" t="n"/>
      <c r="V98" s="43" t="n"/>
      <c r="W98" s="21">
        <f>IFERROR(IF(OR($V98="",$U98=""),"",INDEX('Parâmetros'!$O$17:$O$66,MATCH($U98,'Parâmetros'!$K$17:$K$66,0))),"")</f>
        <v/>
      </c>
      <c r="X98" s="44">
        <f>IFERROR(IF(OR($V98="",$W98=""),"",MAX(0,$V98*$W98)),"")</f>
        <v/>
      </c>
      <c r="Y98" s="43" t="n"/>
      <c r="Z98" s="44">
        <f>IFERROR(IF(OR($Q98="",$T98="",$X98=""),"",SUM($K98:$O98)-$T98-$X98-IF($Y98="",0,$Y98)),"")</f>
        <v/>
      </c>
      <c r="AA98" s="22" t="n"/>
      <c r="AB98" s="23">
        <f>IFERROR(IF($B98="","",IF(OR($C98="",$D98="",$E98="",$F98="",$G98="",$H98="",$Q98=""),"Incompleto",IF(AND($H98="Tabela parametrizada",OR($I98="",$R98="",$S98="")),"Confirmar regra IRS",IF(AND($H98="Valor confirmado",OR($I98="",$J98="")),"Preencher IRS confirmado",IF(OR($U98="",$V98="",$W98=""),"Confirmar contribuição",IF(OR($T98="",$X98="",$Z98=""),"Aguardar apuramento","Pronto")))))),"Erro a rever")</f>
        <v/>
      </c>
    </row>
    <row r="99">
      <c r="A99" s="14">
        <f>IFERROR(IF($B99="","",ROW()-5),"")</f>
        <v/>
      </c>
      <c r="B99" s="41" t="n"/>
      <c r="C99" s="42" t="n"/>
      <c r="D99" s="17" t="n"/>
      <c r="E99" s="17" t="n"/>
      <c r="F99" s="18" t="n"/>
      <c r="G99" s="17" t="n"/>
      <c r="H99" s="17" t="n"/>
      <c r="I99" s="17" t="n"/>
      <c r="J99" s="43" t="n"/>
      <c r="K99" s="43" t="n"/>
      <c r="L99" s="43" t="n"/>
      <c r="M99" s="43" t="n"/>
      <c r="N99" s="43" t="n"/>
      <c r="O99" s="43" t="n"/>
      <c r="P99" s="43" t="n"/>
      <c r="Q99" s="44">
        <f>IFERROR(IF(COUNTA($K99:$P99)=0,"",MAX(0,SUM($K99:$O99)-IF($P99="",0,$P99))),"")</f>
        <v/>
      </c>
      <c r="R99" s="21">
        <f>IFERROR(IF(OR($Q99="",$I99=""),"",INDEX('Parâmetros'!$G$17:$G$66,MATCH($I99,'Parâmetros'!$A$17:$A$66,0))),"")</f>
        <v/>
      </c>
      <c r="S99" s="44">
        <f>IFERROR(IF(OR($Q99="",$I99=""),"",INDEX('Parâmetros'!$H$17:$H$66,MATCH($I99,'Parâmetros'!$A$17:$A$66,0))),"")</f>
        <v/>
      </c>
      <c r="T99" s="44">
        <f>IFERROR(IF($Q99="","",IF($H99="Tabela parametrizada",IF(OR($R99="",$S99=""),"",MAX(0,$Q99*$R99-$S99)),IF($H99="Valor confirmado",IF($J99="","",$J99),""))),"")</f>
        <v/>
      </c>
      <c r="U99" s="17" t="n"/>
      <c r="V99" s="43" t="n"/>
      <c r="W99" s="21">
        <f>IFERROR(IF(OR($V99="",$U99=""),"",INDEX('Parâmetros'!$O$17:$O$66,MATCH($U99,'Parâmetros'!$K$17:$K$66,0))),"")</f>
        <v/>
      </c>
      <c r="X99" s="44">
        <f>IFERROR(IF(OR($V99="",$W99=""),"",MAX(0,$V99*$W99)),"")</f>
        <v/>
      </c>
      <c r="Y99" s="43" t="n"/>
      <c r="Z99" s="44">
        <f>IFERROR(IF(OR($Q99="",$T99="",$X99=""),"",SUM($K99:$O99)-$T99-$X99-IF($Y99="",0,$Y99)),"")</f>
        <v/>
      </c>
      <c r="AA99" s="22" t="n"/>
      <c r="AB99" s="23">
        <f>IFERROR(IF($B99="","",IF(OR($C99="",$D99="",$E99="",$F99="",$G99="",$H99="",$Q99=""),"Incompleto",IF(AND($H99="Tabela parametrizada",OR($I99="",$R99="",$S99="")),"Confirmar regra IRS",IF(AND($H99="Valor confirmado",OR($I99="",$J99="")),"Preencher IRS confirmado",IF(OR($U99="",$V99="",$W99=""),"Confirmar contribuição",IF(OR($T99="",$X99="",$Z99=""),"Aguardar apuramento","Pronto")))))),"Erro a rever")</f>
        <v/>
      </c>
    </row>
    <row r="100">
      <c r="A100" s="14">
        <f>IFERROR(IF($B100="","",ROW()-5),"")</f>
        <v/>
      </c>
      <c r="B100" s="41" t="n"/>
      <c r="C100" s="42" t="n"/>
      <c r="D100" s="17" t="n"/>
      <c r="E100" s="17" t="n"/>
      <c r="F100" s="18" t="n"/>
      <c r="G100" s="17" t="n"/>
      <c r="H100" s="17" t="n"/>
      <c r="I100" s="17" t="n"/>
      <c r="J100" s="43" t="n"/>
      <c r="K100" s="43" t="n"/>
      <c r="L100" s="43" t="n"/>
      <c r="M100" s="43" t="n"/>
      <c r="N100" s="43" t="n"/>
      <c r="O100" s="43" t="n"/>
      <c r="P100" s="43" t="n"/>
      <c r="Q100" s="44">
        <f>IFERROR(IF(COUNTA($K100:$P100)=0,"",MAX(0,SUM($K100:$O100)-IF($P100="",0,$P100))),"")</f>
        <v/>
      </c>
      <c r="R100" s="21">
        <f>IFERROR(IF(OR($Q100="",$I100=""),"",INDEX('Parâmetros'!$G$17:$G$66,MATCH($I100,'Parâmetros'!$A$17:$A$66,0))),"")</f>
        <v/>
      </c>
      <c r="S100" s="44">
        <f>IFERROR(IF(OR($Q100="",$I100=""),"",INDEX('Parâmetros'!$H$17:$H$66,MATCH($I100,'Parâmetros'!$A$17:$A$66,0))),"")</f>
        <v/>
      </c>
      <c r="T100" s="44">
        <f>IFERROR(IF($Q100="","",IF($H100="Tabela parametrizada",IF(OR($R100="",$S100=""),"",MAX(0,$Q100*$R100-$S100)),IF($H100="Valor confirmado",IF($J100="","",$J100),""))),"")</f>
        <v/>
      </c>
      <c r="U100" s="17" t="n"/>
      <c r="V100" s="43" t="n"/>
      <c r="W100" s="21">
        <f>IFERROR(IF(OR($V100="",$U100=""),"",INDEX('Parâmetros'!$O$17:$O$66,MATCH($U100,'Parâmetros'!$K$17:$K$66,0))),"")</f>
        <v/>
      </c>
      <c r="X100" s="44">
        <f>IFERROR(IF(OR($V100="",$W100=""),"",MAX(0,$V100*$W100)),"")</f>
        <v/>
      </c>
      <c r="Y100" s="43" t="n"/>
      <c r="Z100" s="44">
        <f>IFERROR(IF(OR($Q100="",$T100="",$X100=""),"",SUM($K100:$O100)-$T100-$X100-IF($Y100="",0,$Y100)),"")</f>
        <v/>
      </c>
      <c r="AA100" s="22" t="n"/>
      <c r="AB100" s="23">
        <f>IFERROR(IF($B100="","",IF(OR($C100="",$D100="",$E100="",$F100="",$G100="",$H100="",$Q100=""),"Incompleto",IF(AND($H100="Tabela parametrizada",OR($I100="",$R100="",$S100="")),"Confirmar regra IRS",IF(AND($H100="Valor confirmado",OR($I100="",$J100="")),"Preencher IRS confirmado",IF(OR($U100="",$V100="",$W100=""),"Confirmar contribuição",IF(OR($T100="",$X100="",$Z100=""),"Aguardar apuramento","Pronto")))))),"Erro a rever")</f>
        <v/>
      </c>
    </row>
    <row r="101">
      <c r="A101" s="14">
        <f>IFERROR(IF($B101="","",ROW()-5),"")</f>
        <v/>
      </c>
      <c r="B101" s="41" t="n"/>
      <c r="C101" s="42" t="n"/>
      <c r="D101" s="17" t="n"/>
      <c r="E101" s="17" t="n"/>
      <c r="F101" s="18" t="n"/>
      <c r="G101" s="17" t="n"/>
      <c r="H101" s="17" t="n"/>
      <c r="I101" s="17" t="n"/>
      <c r="J101" s="43" t="n"/>
      <c r="K101" s="43" t="n"/>
      <c r="L101" s="43" t="n"/>
      <c r="M101" s="43" t="n"/>
      <c r="N101" s="43" t="n"/>
      <c r="O101" s="43" t="n"/>
      <c r="P101" s="43" t="n"/>
      <c r="Q101" s="44">
        <f>IFERROR(IF(COUNTA($K101:$P101)=0,"",MAX(0,SUM($K101:$O101)-IF($P101="",0,$P101))),"")</f>
        <v/>
      </c>
      <c r="R101" s="21">
        <f>IFERROR(IF(OR($Q101="",$I101=""),"",INDEX('Parâmetros'!$G$17:$G$66,MATCH($I101,'Parâmetros'!$A$17:$A$66,0))),"")</f>
        <v/>
      </c>
      <c r="S101" s="44">
        <f>IFERROR(IF(OR($Q101="",$I101=""),"",INDEX('Parâmetros'!$H$17:$H$66,MATCH($I101,'Parâmetros'!$A$17:$A$66,0))),"")</f>
        <v/>
      </c>
      <c r="T101" s="44">
        <f>IFERROR(IF($Q101="","",IF($H101="Tabela parametrizada",IF(OR($R101="",$S101=""),"",MAX(0,$Q101*$R101-$S101)),IF($H101="Valor confirmado",IF($J101="","",$J101),""))),"")</f>
        <v/>
      </c>
      <c r="U101" s="17" t="n"/>
      <c r="V101" s="43" t="n"/>
      <c r="W101" s="21">
        <f>IFERROR(IF(OR($V101="",$U101=""),"",INDEX('Parâmetros'!$O$17:$O$66,MATCH($U101,'Parâmetros'!$K$17:$K$66,0))),"")</f>
        <v/>
      </c>
      <c r="X101" s="44">
        <f>IFERROR(IF(OR($V101="",$W101=""),"",MAX(0,$V101*$W101)),"")</f>
        <v/>
      </c>
      <c r="Y101" s="43" t="n"/>
      <c r="Z101" s="44">
        <f>IFERROR(IF(OR($Q101="",$T101="",$X101=""),"",SUM($K101:$O101)-$T101-$X101-IF($Y101="",0,$Y101)),"")</f>
        <v/>
      </c>
      <c r="AA101" s="22" t="n"/>
      <c r="AB101" s="23">
        <f>IFERROR(IF($B101="","",IF(OR($C101="",$D101="",$E101="",$F101="",$G101="",$H101="",$Q101=""),"Incompleto",IF(AND($H101="Tabela parametrizada",OR($I101="",$R101="",$S101="")),"Confirmar regra IRS",IF(AND($H101="Valor confirmado",OR($I101="",$J101="")),"Preencher IRS confirmado",IF(OR($U101="",$V101="",$W101=""),"Confirmar contribuição",IF(OR($T101="",$X101="",$Z101=""),"Aguardar apuramento","Pronto")))))),"Erro a rever")</f>
        <v/>
      </c>
    </row>
    <row r="102">
      <c r="A102" s="14">
        <f>IFERROR(IF($B102="","",ROW()-5),"")</f>
        <v/>
      </c>
      <c r="B102" s="41" t="n"/>
      <c r="C102" s="42" t="n"/>
      <c r="D102" s="17" t="n"/>
      <c r="E102" s="17" t="n"/>
      <c r="F102" s="18" t="n"/>
      <c r="G102" s="17" t="n"/>
      <c r="H102" s="17" t="n"/>
      <c r="I102" s="17" t="n"/>
      <c r="J102" s="43" t="n"/>
      <c r="K102" s="43" t="n"/>
      <c r="L102" s="43" t="n"/>
      <c r="M102" s="43" t="n"/>
      <c r="N102" s="43" t="n"/>
      <c r="O102" s="43" t="n"/>
      <c r="P102" s="43" t="n"/>
      <c r="Q102" s="44">
        <f>IFERROR(IF(COUNTA($K102:$P102)=0,"",MAX(0,SUM($K102:$O102)-IF($P102="",0,$P102))),"")</f>
        <v/>
      </c>
      <c r="R102" s="21">
        <f>IFERROR(IF(OR($Q102="",$I102=""),"",INDEX('Parâmetros'!$G$17:$G$66,MATCH($I102,'Parâmetros'!$A$17:$A$66,0))),"")</f>
        <v/>
      </c>
      <c r="S102" s="44">
        <f>IFERROR(IF(OR($Q102="",$I102=""),"",INDEX('Parâmetros'!$H$17:$H$66,MATCH($I102,'Parâmetros'!$A$17:$A$66,0))),"")</f>
        <v/>
      </c>
      <c r="T102" s="44">
        <f>IFERROR(IF($Q102="","",IF($H102="Tabela parametrizada",IF(OR($R102="",$S102=""),"",MAX(0,$Q102*$R102-$S102)),IF($H102="Valor confirmado",IF($J102="","",$J102),""))),"")</f>
        <v/>
      </c>
      <c r="U102" s="17" t="n"/>
      <c r="V102" s="43" t="n"/>
      <c r="W102" s="21">
        <f>IFERROR(IF(OR($V102="",$U102=""),"",INDEX('Parâmetros'!$O$17:$O$66,MATCH($U102,'Parâmetros'!$K$17:$K$66,0))),"")</f>
        <v/>
      </c>
      <c r="X102" s="44">
        <f>IFERROR(IF(OR($V102="",$W102=""),"",MAX(0,$V102*$W102)),"")</f>
        <v/>
      </c>
      <c r="Y102" s="43" t="n"/>
      <c r="Z102" s="44">
        <f>IFERROR(IF(OR($Q102="",$T102="",$X102=""),"",SUM($K102:$O102)-$T102-$X102-IF($Y102="",0,$Y102)),"")</f>
        <v/>
      </c>
      <c r="AA102" s="22" t="n"/>
      <c r="AB102" s="23">
        <f>IFERROR(IF($B102="","",IF(OR($C102="",$D102="",$E102="",$F102="",$G102="",$H102="",$Q102=""),"Incompleto",IF(AND($H102="Tabela parametrizada",OR($I102="",$R102="",$S102="")),"Confirmar regra IRS",IF(AND($H102="Valor confirmado",OR($I102="",$J102="")),"Preencher IRS confirmado",IF(OR($U102="",$V102="",$W102=""),"Confirmar contribuição",IF(OR($T102="",$X102="",$Z102=""),"Aguardar apuramento","Pronto")))))),"Erro a rever")</f>
        <v/>
      </c>
    </row>
    <row r="103">
      <c r="A103" s="14">
        <f>IFERROR(IF($B103="","",ROW()-5),"")</f>
        <v/>
      </c>
      <c r="B103" s="41" t="n"/>
      <c r="C103" s="42" t="n"/>
      <c r="D103" s="17" t="n"/>
      <c r="E103" s="17" t="n"/>
      <c r="F103" s="18" t="n"/>
      <c r="G103" s="17" t="n"/>
      <c r="H103" s="17" t="n"/>
      <c r="I103" s="17" t="n"/>
      <c r="J103" s="43" t="n"/>
      <c r="K103" s="43" t="n"/>
      <c r="L103" s="43" t="n"/>
      <c r="M103" s="43" t="n"/>
      <c r="N103" s="43" t="n"/>
      <c r="O103" s="43" t="n"/>
      <c r="P103" s="43" t="n"/>
      <c r="Q103" s="44">
        <f>IFERROR(IF(COUNTA($K103:$P103)=0,"",MAX(0,SUM($K103:$O103)-IF($P103="",0,$P103))),"")</f>
        <v/>
      </c>
      <c r="R103" s="21">
        <f>IFERROR(IF(OR($Q103="",$I103=""),"",INDEX('Parâmetros'!$G$17:$G$66,MATCH($I103,'Parâmetros'!$A$17:$A$66,0))),"")</f>
        <v/>
      </c>
      <c r="S103" s="44">
        <f>IFERROR(IF(OR($Q103="",$I103=""),"",INDEX('Parâmetros'!$H$17:$H$66,MATCH($I103,'Parâmetros'!$A$17:$A$66,0))),"")</f>
        <v/>
      </c>
      <c r="T103" s="44">
        <f>IFERROR(IF($Q103="","",IF($H103="Tabela parametrizada",IF(OR($R103="",$S103=""),"",MAX(0,$Q103*$R103-$S103)),IF($H103="Valor confirmado",IF($J103="","",$J103),""))),"")</f>
        <v/>
      </c>
      <c r="U103" s="17" t="n"/>
      <c r="V103" s="43" t="n"/>
      <c r="W103" s="21">
        <f>IFERROR(IF(OR($V103="",$U103=""),"",INDEX('Parâmetros'!$O$17:$O$66,MATCH($U103,'Parâmetros'!$K$17:$K$66,0))),"")</f>
        <v/>
      </c>
      <c r="X103" s="44">
        <f>IFERROR(IF(OR($V103="",$W103=""),"",MAX(0,$V103*$W103)),"")</f>
        <v/>
      </c>
      <c r="Y103" s="43" t="n"/>
      <c r="Z103" s="44">
        <f>IFERROR(IF(OR($Q103="",$T103="",$X103=""),"",SUM($K103:$O103)-$T103-$X103-IF($Y103="",0,$Y103)),"")</f>
        <v/>
      </c>
      <c r="AA103" s="22" t="n"/>
      <c r="AB103" s="23">
        <f>IFERROR(IF($B103="","",IF(OR($C103="",$D103="",$E103="",$F103="",$G103="",$H103="",$Q103=""),"Incompleto",IF(AND($H103="Tabela parametrizada",OR($I103="",$R103="",$S103="")),"Confirmar regra IRS",IF(AND($H103="Valor confirmado",OR($I103="",$J103="")),"Preencher IRS confirmado",IF(OR($U103="",$V103="",$W103=""),"Confirmar contribuição",IF(OR($T103="",$X103="",$Z103=""),"Aguardar apuramento","Pronto")))))),"Erro a rever")</f>
        <v/>
      </c>
    </row>
    <row r="104">
      <c r="A104" s="14">
        <f>IFERROR(IF($B104="","",ROW()-5),"")</f>
        <v/>
      </c>
      <c r="B104" s="41" t="n"/>
      <c r="C104" s="42" t="n"/>
      <c r="D104" s="17" t="n"/>
      <c r="E104" s="17" t="n"/>
      <c r="F104" s="18" t="n"/>
      <c r="G104" s="17" t="n"/>
      <c r="H104" s="17" t="n"/>
      <c r="I104" s="17" t="n"/>
      <c r="J104" s="43" t="n"/>
      <c r="K104" s="43" t="n"/>
      <c r="L104" s="43" t="n"/>
      <c r="M104" s="43" t="n"/>
      <c r="N104" s="43" t="n"/>
      <c r="O104" s="43" t="n"/>
      <c r="P104" s="43" t="n"/>
      <c r="Q104" s="44">
        <f>IFERROR(IF(COUNTA($K104:$P104)=0,"",MAX(0,SUM($K104:$O104)-IF($P104="",0,$P104))),"")</f>
        <v/>
      </c>
      <c r="R104" s="21">
        <f>IFERROR(IF(OR($Q104="",$I104=""),"",INDEX('Parâmetros'!$G$17:$G$66,MATCH($I104,'Parâmetros'!$A$17:$A$66,0))),"")</f>
        <v/>
      </c>
      <c r="S104" s="44">
        <f>IFERROR(IF(OR($Q104="",$I104=""),"",INDEX('Parâmetros'!$H$17:$H$66,MATCH($I104,'Parâmetros'!$A$17:$A$66,0))),"")</f>
        <v/>
      </c>
      <c r="T104" s="44">
        <f>IFERROR(IF($Q104="","",IF($H104="Tabela parametrizada",IF(OR($R104="",$S104=""),"",MAX(0,$Q104*$R104-$S104)),IF($H104="Valor confirmado",IF($J104="","",$J104),""))),"")</f>
        <v/>
      </c>
      <c r="U104" s="17" t="n"/>
      <c r="V104" s="43" t="n"/>
      <c r="W104" s="21">
        <f>IFERROR(IF(OR($V104="",$U104=""),"",INDEX('Parâmetros'!$O$17:$O$66,MATCH($U104,'Parâmetros'!$K$17:$K$66,0))),"")</f>
        <v/>
      </c>
      <c r="X104" s="44">
        <f>IFERROR(IF(OR($V104="",$W104=""),"",MAX(0,$V104*$W104)),"")</f>
        <v/>
      </c>
      <c r="Y104" s="43" t="n"/>
      <c r="Z104" s="44">
        <f>IFERROR(IF(OR($Q104="",$T104="",$X104=""),"",SUM($K104:$O104)-$T104-$X104-IF($Y104="",0,$Y104)),"")</f>
        <v/>
      </c>
      <c r="AA104" s="22" t="n"/>
      <c r="AB104" s="23">
        <f>IFERROR(IF($B104="","",IF(OR($C104="",$D104="",$E104="",$F104="",$G104="",$H104="",$Q104=""),"Incompleto",IF(AND($H104="Tabela parametrizada",OR($I104="",$R104="",$S104="")),"Confirmar regra IRS",IF(AND($H104="Valor confirmado",OR($I104="",$J104="")),"Preencher IRS confirmado",IF(OR($U104="",$V104="",$W104=""),"Confirmar contribuição",IF(OR($T104="",$X104="",$Z104=""),"Aguardar apuramento","Pronto")))))),"Erro a rever")</f>
        <v/>
      </c>
    </row>
    <row r="105">
      <c r="A105" s="14">
        <f>IFERROR(IF($B105="","",ROW()-5),"")</f>
        <v/>
      </c>
      <c r="B105" s="41" t="n"/>
      <c r="C105" s="42" t="n"/>
      <c r="D105" s="17" t="n"/>
      <c r="E105" s="17" t="n"/>
      <c r="F105" s="18" t="n"/>
      <c r="G105" s="17" t="n"/>
      <c r="H105" s="17" t="n"/>
      <c r="I105" s="17" t="n"/>
      <c r="J105" s="43" t="n"/>
      <c r="K105" s="43" t="n"/>
      <c r="L105" s="43" t="n"/>
      <c r="M105" s="43" t="n"/>
      <c r="N105" s="43" t="n"/>
      <c r="O105" s="43" t="n"/>
      <c r="P105" s="43" t="n"/>
      <c r="Q105" s="44">
        <f>IFERROR(IF(COUNTA($K105:$P105)=0,"",MAX(0,SUM($K105:$O105)-IF($P105="",0,$P105))),"")</f>
        <v/>
      </c>
      <c r="R105" s="21">
        <f>IFERROR(IF(OR($Q105="",$I105=""),"",INDEX('Parâmetros'!$G$17:$G$66,MATCH($I105,'Parâmetros'!$A$17:$A$66,0))),"")</f>
        <v/>
      </c>
      <c r="S105" s="44">
        <f>IFERROR(IF(OR($Q105="",$I105=""),"",INDEX('Parâmetros'!$H$17:$H$66,MATCH($I105,'Parâmetros'!$A$17:$A$66,0))),"")</f>
        <v/>
      </c>
      <c r="T105" s="44">
        <f>IFERROR(IF($Q105="","",IF($H105="Tabela parametrizada",IF(OR($R105="",$S105=""),"",MAX(0,$Q105*$R105-$S105)),IF($H105="Valor confirmado",IF($J105="","",$J105),""))),"")</f>
        <v/>
      </c>
      <c r="U105" s="17" t="n"/>
      <c r="V105" s="43" t="n"/>
      <c r="W105" s="21">
        <f>IFERROR(IF(OR($V105="",$U105=""),"",INDEX('Parâmetros'!$O$17:$O$66,MATCH($U105,'Parâmetros'!$K$17:$K$66,0))),"")</f>
        <v/>
      </c>
      <c r="X105" s="44">
        <f>IFERROR(IF(OR($V105="",$W105=""),"",MAX(0,$V105*$W105)),"")</f>
        <v/>
      </c>
      <c r="Y105" s="43" t="n"/>
      <c r="Z105" s="44">
        <f>IFERROR(IF(OR($Q105="",$T105="",$X105=""),"",SUM($K105:$O105)-$T105-$X105-IF($Y105="",0,$Y105)),"")</f>
        <v/>
      </c>
      <c r="AA105" s="22" t="n"/>
      <c r="AB105" s="23">
        <f>IFERROR(IF($B105="","",IF(OR($C105="",$D105="",$E105="",$F105="",$G105="",$H105="",$Q105=""),"Incompleto",IF(AND($H105="Tabela parametrizada",OR($I105="",$R105="",$S105="")),"Confirmar regra IRS",IF(AND($H105="Valor confirmado",OR($I105="",$J105="")),"Preencher IRS confirmado",IF(OR($U105="",$V105="",$W105=""),"Confirmar contribuição",IF(OR($T105="",$X105="",$Z105=""),"Aguardar apuramento","Pronto")))))),"Erro a rever")</f>
        <v/>
      </c>
    </row>
    <row r="106">
      <c r="A106" s="24" t="inlineStr">
        <is>
          <t>Totais das 100 linhas</t>
        </is>
      </c>
      <c r="B106" s="24" t="n"/>
      <c r="C106" s="24" t="n"/>
      <c r="D106" s="24" t="n"/>
      <c r="E106" s="24" t="n"/>
      <c r="F106" s="24" t="n"/>
      <c r="G106" s="24" t="n"/>
      <c r="H106" s="24" t="n"/>
      <c r="I106" s="24" t="n"/>
      <c r="J106" s="45">
        <f>IFERROR(SUM($J$6:$J$105),0)</f>
        <v/>
      </c>
      <c r="K106" s="45">
        <f>IFERROR(SUM($K$6:$K$105),0)</f>
        <v/>
      </c>
      <c r="L106" s="45">
        <f>IFERROR(SUM($L$6:$L$105),0)</f>
        <v/>
      </c>
      <c r="M106" s="45">
        <f>IFERROR(SUM($M$6:$M$105),0)</f>
        <v/>
      </c>
      <c r="N106" s="45">
        <f>IFERROR(SUM($N$6:$N$105),0)</f>
        <v/>
      </c>
      <c r="O106" s="45">
        <f>IFERROR(SUM($O$6:$O$105),0)</f>
        <v/>
      </c>
      <c r="P106" s="45">
        <f>IFERROR(SUM($P$6:$P$105),0)</f>
        <v/>
      </c>
      <c r="Q106" s="45">
        <f>IFERROR(SUM($Q$6:$Q$105),0)</f>
        <v/>
      </c>
      <c r="R106" s="24" t="n"/>
      <c r="S106" s="24" t="n"/>
      <c r="T106" s="45">
        <f>IFERROR(SUM($T$6:$T$105),0)</f>
        <v/>
      </c>
      <c r="U106" s="24" t="n"/>
      <c r="V106" s="45">
        <f>IFERROR(SUM($V$6:$V$105),0)</f>
        <v/>
      </c>
      <c r="W106" s="24" t="n"/>
      <c r="X106" s="45">
        <f>IFERROR(SUM($X$6:$X$105),0)</f>
        <v/>
      </c>
      <c r="Y106" s="45">
        <f>IFERROR(SUM($Y$6:$Y$105),0)</f>
        <v/>
      </c>
      <c r="Z106" s="45">
        <f>IFERROR(SUM($Z$6:$Z$105),0)</f>
        <v/>
      </c>
      <c r="AA106" s="24" t="n"/>
      <c r="AB106" s="24">
        <f>IFERROR(COUNTIF($AB$6:$AB$105,"Pronto")&amp;" prontas / "&amp;(COUNTA($B$6:$B$105)-COUNTIF($AB$6:$AB$105,"Pronto"))&amp;" a rever","")</f>
        <v/>
      </c>
    </row>
  </sheetData>
  <mergeCells count="1">
    <mergeCell ref="A1:AB1"/>
  </mergeCells>
  <conditionalFormatting sqref="AB6:AB105">
    <cfRule type="expression" priority="1" dxfId="0">
      <formula>$AB6="Pronto"</formula>
    </cfRule>
    <cfRule type="expression" priority="2" dxfId="2">
      <formula>OR($AB6="Confirmar regra IRS",$AB6="Preencher IRS confirmado",$AB6="Confirmar contribuição",$AB6="Aguardar apuramento")</formula>
    </cfRule>
    <cfRule type="expression" priority="3" dxfId="1">
      <formula>OR($AB6="Incompleto",$AB6="Erro a rever")</formula>
    </cfRule>
  </conditionalFormatting>
  <conditionalFormatting sqref="Z6:Z105">
    <cfRule type="expression" priority="4" dxfId="1">
      <formula>$Z6&lt;0</formula>
    </cfRule>
  </conditionalFormatting>
  <dataValidations count="8">
    <dataValidation sqref="B6:C105" showErrorMessage="1" showInputMessage="1" allowBlank="1" errorTitle="Data inválida" error="Introduza uma data entre 1/1/2000 e 31/12/2100." type="date" operator="between">
      <formula1>2000-01-01</formula1>
      <formula2>2100-12-31</formula2>
    </dataValidation>
    <dataValidation sqref="F6:F105" showErrorMessage="1" showInputMessage="1" allowBlank="1" errorTitle="NIF inválido" error="Introduza nove algarismos. O ficheiro não valida o dígito de controlo." type="custom">
      <formula1>=AND(ISNUMBER(F6),F6&gt;=100000000,F6&lt;=999999999,INT(F6)=F6)</formula1>
    </dataValidation>
    <dataValidation sqref="G6:G105" showErrorMessage="1" showInputMessage="1" allowBlank="1" errorTitle="Tipo de processamento" error="Seleccione um tipo de processamento configurado." type="list">
      <formula1>='Parâmetros'!$R$10:$R$16</formula1>
    </dataValidation>
    <dataValidation sqref="H6:H105" showErrorMessage="1" showInputMessage="1" allowBlank="1" errorTitle="Método IRS" error="Seleccione um método de retenção IRS configurado." type="list">
      <formula1>='Parâmetros'!$R$5:$R$6</formula1>
    </dataValidation>
    <dataValidation sqref="I6:I105" showErrorMessage="1" showInputMessage="1" allowBlank="1" errorTitle="Regra ou fonte IRS" error="Seleccione uma regra/fonte IRS configurada ou complete a parametrização antes de processar." type="list">
      <formula1>='Parâmetros'!$A$17:$A$66</formula1>
    </dataValidation>
    <dataValidation sqref="J6:P105 Y6:Y105" showErrorMessage="1" showInputMessage="1" allowBlank="1" errorTitle="Montante inválido" error="Introduza um montante igual ou superior a zero." type="decimal" operator="greaterThanOrEqual">
      <formula1>0</formula1>
    </dataValidation>
    <dataValidation sqref="U6:U105" showErrorMessage="1" showInputMessage="1" allowBlank="1" errorTitle="Código de contribuição" error="Seleccione um código de contribuição configurado para o regime aplicável." type="list">
      <formula1>='Parâmetros'!$K$17:$K$66</formula1>
    </dataValidation>
    <dataValidation sqref="V6:V105" showErrorMessage="1" showInputMessage="1" allowBlank="1" errorTitle="Montante inválido" error="Introduza um montante igual ou superior a z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66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18" customWidth="1" min="6" max="6"/>
    <col width="13" customWidth="1" min="7" max="7"/>
    <col width="20" customWidth="1" min="8" max="8"/>
    <col width="28" customWidth="1" min="9" max="9"/>
    <col width="3" customWidth="1" min="10" max="10"/>
    <col width="28" customWidth="1" min="11" max="11"/>
    <col width="30" customWidth="1" min="12" max="12"/>
    <col width="15" customWidth="1" min="13" max="13"/>
    <col width="15" customWidth="1" min="14" max="14"/>
    <col width="22" customWidth="1" min="15" max="15"/>
    <col width="28" customWidth="1" min="16" max="16"/>
    <col width="3" customWidth="1" min="17" max="17"/>
    <col width="28" customWidth="1" min="18" max="18"/>
    <col width="12" customWidth="1" min="19" max="19"/>
  </cols>
  <sheetData>
    <row r="1" ht="28" customHeight="1">
      <c r="A1" s="1" t="inlineStr">
        <is>
          <t>Parâmetros e regras confirmadas</t>
        </is>
      </c>
    </row>
    <row r="2" ht="30" customHeight="1">
      <c r="A2" s="2" t="inlineStr">
        <is>
          <t>Preencha apenas dados confirmados na fonte oficial aplicável ao período, à situação do trabalhador e ao regime em causa.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>
      <c r="R3" s="26" t="inlineStr">
        <is>
          <t>Listas de validação</t>
        </is>
      </c>
      <c r="S3" s="27" t="n"/>
    </row>
    <row r="4">
      <c r="A4" s="26" t="inlineStr">
        <is>
          <t>Configuração do ficheiro</t>
        </is>
      </c>
      <c r="B4" s="27" t="n"/>
      <c r="R4" s="28" t="inlineStr">
        <is>
          <t>Métodos de retenção IRS</t>
        </is>
      </c>
    </row>
    <row r="5">
      <c r="A5" s="4" t="inlineStr">
        <is>
          <t>Entidade empregadora</t>
        </is>
      </c>
      <c r="B5" s="29" t="inlineStr"/>
      <c r="R5" s="23" t="inlineStr">
        <is>
          <t>Tabela parametrizada</t>
        </is>
      </c>
    </row>
    <row r="6">
      <c r="A6" s="4" t="inlineStr">
        <is>
          <t>NIF da entidade</t>
        </is>
      </c>
      <c r="B6" s="29" t="inlineStr"/>
      <c r="R6" s="23" t="inlineStr">
        <is>
          <t>Valor confirmado</t>
        </is>
      </c>
    </row>
    <row r="7">
      <c r="A7" s="4" t="inlineStr">
        <is>
          <t>Tolerância de controlo</t>
        </is>
      </c>
      <c r="B7" s="46" t="n">
        <v>0</v>
      </c>
    </row>
    <row r="8">
      <c r="A8" s="4" t="inlineStr">
        <is>
          <t>Fonte de confirmação IRS</t>
        </is>
      </c>
      <c r="B8" s="29" t="inlineStr"/>
    </row>
    <row r="9">
      <c r="A9" s="4" t="inlineStr">
        <is>
          <t>Data de confirmação IRS</t>
        </is>
      </c>
      <c r="B9" s="47" t="inlineStr"/>
      <c r="R9" s="28" t="inlineStr">
        <is>
          <t>Tipos de processamento</t>
        </is>
      </c>
    </row>
    <row r="10">
      <c r="A10" s="4" t="inlineStr">
        <is>
          <t>Fonte de confirmação da contribuição</t>
        </is>
      </c>
      <c r="B10" s="29" t="inlineStr"/>
      <c r="R10" s="23" t="inlineStr">
        <is>
          <t>Processamento mensal</t>
        </is>
      </c>
    </row>
    <row r="11">
      <c r="A11" s="4" t="inlineStr">
        <is>
          <t>Data de confirmação da contribuição</t>
        </is>
      </c>
      <c r="B11" s="47" t="inlineStr"/>
      <c r="R11" s="23" t="inlineStr">
        <is>
          <t>Subsídio de férias</t>
        </is>
      </c>
    </row>
    <row r="12" ht="58" customHeight="1">
      <c r="A12" s="4" t="inlineStr">
        <is>
          <t>Nota de controlo</t>
        </is>
      </c>
      <c r="B12" s="32" t="inlineStr">
        <is>
          <t>Não processe linhas com estado pendente. Confirme as regras, taxas, parcelas, bases e montantes na fonte oficial aplicável antes de utilizar os totais.</t>
        </is>
      </c>
      <c r="R12" s="23" t="inlineStr">
        <is>
          <t>Subsídio de Natal</t>
        </is>
      </c>
    </row>
    <row r="13">
      <c r="A13" s="4" t="inlineStr">
        <is>
          <t>Regras IRS com parametrização incompleta</t>
        </is>
      </c>
      <c r="B13" s="33">
        <f>IFERROR(COUNTIFS($A$17:$A$66,"&lt;&gt;",$G$17:$G$66,"")+COUNTIFS($A$17:$A$66,"&lt;&gt;",$H$17:$H$66,""),0)</f>
        <v/>
      </c>
      <c r="R13" s="23" t="inlineStr">
        <is>
          <t>Duodécimos</t>
        </is>
      </c>
    </row>
    <row r="14">
      <c r="A14" s="4" t="inlineStr">
        <is>
          <t>Regras de contribuição com parametrização incompleta</t>
        </is>
      </c>
      <c r="B14" s="33">
        <f>IFERROR(COUNTIFS($K$17:$K$66,"&lt;&gt;",$O$17:$O$66,""),0)</f>
        <v/>
      </c>
      <c r="R14" s="23" t="inlineStr">
        <is>
          <t>Retroativos</t>
        </is>
      </c>
    </row>
    <row r="15">
      <c r="R15" s="23" t="inlineStr">
        <is>
          <t>Remuneração adicional</t>
        </is>
      </c>
    </row>
    <row r="16" ht="42" customHeight="1">
      <c r="A16" s="13" t="inlineStr">
        <is>
          <t>Código regra IRS</t>
        </is>
      </c>
      <c r="B16" s="13" t="inlineStr">
        <is>
          <t>Descrição da condição ou regra</t>
        </is>
      </c>
      <c r="C16" s="13" t="inlineStr">
        <is>
          <t>Início de vigência</t>
        </is>
      </c>
      <c r="D16" s="13" t="inlineStr">
        <is>
          <t>Fim de vigência</t>
        </is>
      </c>
      <c r="E16" s="13" t="inlineStr">
        <is>
          <t>Limite inferior de base</t>
        </is>
      </c>
      <c r="F16" s="13" t="inlineStr">
        <is>
          <t>Limite superior de base</t>
        </is>
      </c>
      <c r="G16" s="13" t="inlineStr">
        <is>
          <t>Taxa IRS</t>
        </is>
      </c>
      <c r="H16" s="13" t="inlineStr">
        <is>
          <t>Parcela a abater IRS</t>
        </is>
      </c>
      <c r="I16" s="13" t="inlineStr">
        <is>
          <t>Fonte e versão confirmada</t>
        </is>
      </c>
      <c r="K16" s="13" t="inlineStr">
        <is>
          <t>Código contribuição trabalhador</t>
        </is>
      </c>
      <c r="L16" s="13" t="inlineStr">
        <is>
          <t>Descrição do regime ou situação</t>
        </is>
      </c>
      <c r="M16" s="13" t="inlineStr">
        <is>
          <t>Início de vigência</t>
        </is>
      </c>
      <c r="N16" s="13" t="inlineStr">
        <is>
          <t>Fim de vigência</t>
        </is>
      </c>
      <c r="O16" s="13" t="inlineStr">
        <is>
          <t>Taxa contribuição trabalhador</t>
        </is>
      </c>
      <c r="P16" s="13" t="inlineStr">
        <is>
          <t>Fonte e versão confirmada</t>
        </is>
      </c>
      <c r="R16" s="23" t="inlineStr">
        <is>
          <t>Acerto</t>
        </is>
      </c>
    </row>
    <row r="17">
      <c r="A17" s="17" t="inlineStr">
        <is>
          <t>A_CONFIRMAR</t>
        </is>
      </c>
      <c r="B17" s="17" t="inlineStr">
        <is>
          <t>Substituir por código associado a regra ou fonte confirmada</t>
        </is>
      </c>
      <c r="C17" s="48" t="n"/>
      <c r="D17" s="48" t="n"/>
      <c r="E17" s="43" t="n"/>
      <c r="F17" s="43" t="n"/>
      <c r="G17" s="35" t="n"/>
      <c r="H17" s="43" t="n"/>
      <c r="I17" s="17" t="inlineStr">
        <is>
          <t>Pendente de confirmação</t>
        </is>
      </c>
      <c r="K17" s="17" t="inlineStr">
        <is>
          <t>A_CONFIRMAR</t>
        </is>
      </c>
      <c r="L17" s="17" t="inlineStr">
        <is>
          <t>Substituir por código associado ao regime confirmado</t>
        </is>
      </c>
      <c r="M17" s="48" t="n"/>
      <c r="N17" s="48" t="n"/>
      <c r="O17" s="35" t="n"/>
      <c r="P17" s="17" t="inlineStr">
        <is>
          <t>Pendente de confirmação</t>
        </is>
      </c>
    </row>
    <row r="18">
      <c r="A18" s="17" t="n"/>
      <c r="B18" s="17" t="n"/>
      <c r="C18" s="48" t="n"/>
      <c r="D18" s="48" t="n"/>
      <c r="E18" s="43" t="n"/>
      <c r="F18" s="43" t="n"/>
      <c r="G18" s="35" t="n"/>
      <c r="H18" s="43" t="n"/>
      <c r="I18" s="17" t="n"/>
      <c r="K18" s="17" t="n"/>
      <c r="L18" s="17" t="n"/>
      <c r="M18" s="48" t="n"/>
      <c r="N18" s="48" t="n"/>
      <c r="O18" s="35" t="n"/>
      <c r="P18" s="17" t="n"/>
    </row>
    <row r="19">
      <c r="A19" s="17" t="n"/>
      <c r="B19" s="17" t="n"/>
      <c r="C19" s="48" t="n"/>
      <c r="D19" s="48" t="n"/>
      <c r="E19" s="43" t="n"/>
      <c r="F19" s="43" t="n"/>
      <c r="G19" s="35" t="n"/>
      <c r="H19" s="43" t="n"/>
      <c r="I19" s="17" t="n"/>
      <c r="K19" s="17" t="n"/>
      <c r="L19" s="17" t="n"/>
      <c r="M19" s="48" t="n"/>
      <c r="N19" s="48" t="n"/>
      <c r="O19" s="35" t="n"/>
      <c r="P19" s="17" t="n"/>
    </row>
    <row r="20">
      <c r="A20" s="17" t="n"/>
      <c r="B20" s="17" t="n"/>
      <c r="C20" s="48" t="n"/>
      <c r="D20" s="48" t="n"/>
      <c r="E20" s="43" t="n"/>
      <c r="F20" s="43" t="n"/>
      <c r="G20" s="35" t="n"/>
      <c r="H20" s="43" t="n"/>
      <c r="I20" s="17" t="n"/>
      <c r="K20" s="17" t="n"/>
      <c r="L20" s="17" t="n"/>
      <c r="M20" s="48" t="n"/>
      <c r="N20" s="48" t="n"/>
      <c r="O20" s="35" t="n"/>
      <c r="P20" s="17" t="n"/>
    </row>
    <row r="21">
      <c r="A21" s="17" t="n"/>
      <c r="B21" s="17" t="n"/>
      <c r="C21" s="48" t="n"/>
      <c r="D21" s="48" t="n"/>
      <c r="E21" s="43" t="n"/>
      <c r="F21" s="43" t="n"/>
      <c r="G21" s="35" t="n"/>
      <c r="H21" s="43" t="n"/>
      <c r="I21" s="17" t="n"/>
      <c r="K21" s="17" t="n"/>
      <c r="L21" s="17" t="n"/>
      <c r="M21" s="48" t="n"/>
      <c r="N21" s="48" t="n"/>
      <c r="O21" s="35" t="n"/>
      <c r="P21" s="17" t="n"/>
    </row>
    <row r="22">
      <c r="A22" s="17" t="n"/>
      <c r="B22" s="17" t="n"/>
      <c r="C22" s="48" t="n"/>
      <c r="D22" s="48" t="n"/>
      <c r="E22" s="43" t="n"/>
      <c r="F22" s="43" t="n"/>
      <c r="G22" s="35" t="n"/>
      <c r="H22" s="43" t="n"/>
      <c r="I22" s="17" t="n"/>
      <c r="K22" s="17" t="n"/>
      <c r="L22" s="17" t="n"/>
      <c r="M22" s="48" t="n"/>
      <c r="N22" s="48" t="n"/>
      <c r="O22" s="35" t="n"/>
      <c r="P22" s="17" t="n"/>
    </row>
    <row r="23">
      <c r="A23" s="17" t="n"/>
      <c r="B23" s="17" t="n"/>
      <c r="C23" s="48" t="n"/>
      <c r="D23" s="48" t="n"/>
      <c r="E23" s="43" t="n"/>
      <c r="F23" s="43" t="n"/>
      <c r="G23" s="35" t="n"/>
      <c r="H23" s="43" t="n"/>
      <c r="I23" s="17" t="n"/>
      <c r="K23" s="17" t="n"/>
      <c r="L23" s="17" t="n"/>
      <c r="M23" s="48" t="n"/>
      <c r="N23" s="48" t="n"/>
      <c r="O23" s="35" t="n"/>
      <c r="P23" s="17" t="n"/>
    </row>
    <row r="24">
      <c r="A24" s="17" t="n"/>
      <c r="B24" s="17" t="n"/>
      <c r="C24" s="48" t="n"/>
      <c r="D24" s="48" t="n"/>
      <c r="E24" s="43" t="n"/>
      <c r="F24" s="43" t="n"/>
      <c r="G24" s="35" t="n"/>
      <c r="H24" s="43" t="n"/>
      <c r="I24" s="17" t="n"/>
      <c r="K24" s="17" t="n"/>
      <c r="L24" s="17" t="n"/>
      <c r="M24" s="48" t="n"/>
      <c r="N24" s="48" t="n"/>
      <c r="O24" s="35" t="n"/>
      <c r="P24" s="17" t="n"/>
    </row>
    <row r="25">
      <c r="A25" s="17" t="n"/>
      <c r="B25" s="17" t="n"/>
      <c r="C25" s="48" t="n"/>
      <c r="D25" s="48" t="n"/>
      <c r="E25" s="43" t="n"/>
      <c r="F25" s="43" t="n"/>
      <c r="G25" s="35" t="n"/>
      <c r="H25" s="43" t="n"/>
      <c r="I25" s="17" t="n"/>
      <c r="K25" s="17" t="n"/>
      <c r="L25" s="17" t="n"/>
      <c r="M25" s="48" t="n"/>
      <c r="N25" s="48" t="n"/>
      <c r="O25" s="35" t="n"/>
      <c r="P25" s="17" t="n"/>
    </row>
    <row r="26">
      <c r="A26" s="17" t="n"/>
      <c r="B26" s="17" t="n"/>
      <c r="C26" s="48" t="n"/>
      <c r="D26" s="48" t="n"/>
      <c r="E26" s="43" t="n"/>
      <c r="F26" s="43" t="n"/>
      <c r="G26" s="35" t="n"/>
      <c r="H26" s="43" t="n"/>
      <c r="I26" s="17" t="n"/>
      <c r="K26" s="17" t="n"/>
      <c r="L26" s="17" t="n"/>
      <c r="M26" s="48" t="n"/>
      <c r="N26" s="48" t="n"/>
      <c r="O26" s="35" t="n"/>
      <c r="P26" s="17" t="n"/>
    </row>
    <row r="27">
      <c r="A27" s="17" t="n"/>
      <c r="B27" s="17" t="n"/>
      <c r="C27" s="48" t="n"/>
      <c r="D27" s="48" t="n"/>
      <c r="E27" s="43" t="n"/>
      <c r="F27" s="43" t="n"/>
      <c r="G27" s="35" t="n"/>
      <c r="H27" s="43" t="n"/>
      <c r="I27" s="17" t="n"/>
      <c r="K27" s="17" t="n"/>
      <c r="L27" s="17" t="n"/>
      <c r="M27" s="48" t="n"/>
      <c r="N27" s="48" t="n"/>
      <c r="O27" s="35" t="n"/>
      <c r="P27" s="17" t="n"/>
    </row>
    <row r="28">
      <c r="A28" s="17" t="n"/>
      <c r="B28" s="17" t="n"/>
      <c r="C28" s="48" t="n"/>
      <c r="D28" s="48" t="n"/>
      <c r="E28" s="43" t="n"/>
      <c r="F28" s="43" t="n"/>
      <c r="G28" s="35" t="n"/>
      <c r="H28" s="43" t="n"/>
      <c r="I28" s="17" t="n"/>
      <c r="K28" s="17" t="n"/>
      <c r="L28" s="17" t="n"/>
      <c r="M28" s="48" t="n"/>
      <c r="N28" s="48" t="n"/>
      <c r="O28" s="35" t="n"/>
      <c r="P28" s="17" t="n"/>
    </row>
    <row r="29">
      <c r="A29" s="17" t="n"/>
      <c r="B29" s="17" t="n"/>
      <c r="C29" s="48" t="n"/>
      <c r="D29" s="48" t="n"/>
      <c r="E29" s="43" t="n"/>
      <c r="F29" s="43" t="n"/>
      <c r="G29" s="35" t="n"/>
      <c r="H29" s="43" t="n"/>
      <c r="I29" s="17" t="n"/>
      <c r="K29" s="17" t="n"/>
      <c r="L29" s="17" t="n"/>
      <c r="M29" s="48" t="n"/>
      <c r="N29" s="48" t="n"/>
      <c r="O29" s="35" t="n"/>
      <c r="P29" s="17" t="n"/>
    </row>
    <row r="30">
      <c r="A30" s="17" t="n"/>
      <c r="B30" s="17" t="n"/>
      <c r="C30" s="48" t="n"/>
      <c r="D30" s="48" t="n"/>
      <c r="E30" s="43" t="n"/>
      <c r="F30" s="43" t="n"/>
      <c r="G30" s="35" t="n"/>
      <c r="H30" s="43" t="n"/>
      <c r="I30" s="17" t="n"/>
      <c r="K30" s="17" t="n"/>
      <c r="L30" s="17" t="n"/>
      <c r="M30" s="48" t="n"/>
      <c r="N30" s="48" t="n"/>
      <c r="O30" s="35" t="n"/>
      <c r="P30" s="17" t="n"/>
    </row>
    <row r="31">
      <c r="A31" s="17" t="n"/>
      <c r="B31" s="17" t="n"/>
      <c r="C31" s="48" t="n"/>
      <c r="D31" s="48" t="n"/>
      <c r="E31" s="43" t="n"/>
      <c r="F31" s="43" t="n"/>
      <c r="G31" s="35" t="n"/>
      <c r="H31" s="43" t="n"/>
      <c r="I31" s="17" t="n"/>
      <c r="K31" s="17" t="n"/>
      <c r="L31" s="17" t="n"/>
      <c r="M31" s="48" t="n"/>
      <c r="N31" s="48" t="n"/>
      <c r="O31" s="35" t="n"/>
      <c r="P31" s="17" t="n"/>
    </row>
    <row r="32">
      <c r="A32" s="17" t="n"/>
      <c r="B32" s="17" t="n"/>
      <c r="C32" s="48" t="n"/>
      <c r="D32" s="48" t="n"/>
      <c r="E32" s="43" t="n"/>
      <c r="F32" s="43" t="n"/>
      <c r="G32" s="35" t="n"/>
      <c r="H32" s="43" t="n"/>
      <c r="I32" s="17" t="n"/>
      <c r="K32" s="17" t="n"/>
      <c r="L32" s="17" t="n"/>
      <c r="M32" s="48" t="n"/>
      <c r="N32" s="48" t="n"/>
      <c r="O32" s="35" t="n"/>
      <c r="P32" s="17" t="n"/>
    </row>
    <row r="33">
      <c r="A33" s="17" t="n"/>
      <c r="B33" s="17" t="n"/>
      <c r="C33" s="48" t="n"/>
      <c r="D33" s="48" t="n"/>
      <c r="E33" s="43" t="n"/>
      <c r="F33" s="43" t="n"/>
      <c r="G33" s="35" t="n"/>
      <c r="H33" s="43" t="n"/>
      <c r="I33" s="17" t="n"/>
      <c r="K33" s="17" t="n"/>
      <c r="L33" s="17" t="n"/>
      <c r="M33" s="48" t="n"/>
      <c r="N33" s="48" t="n"/>
      <c r="O33" s="35" t="n"/>
      <c r="P33" s="17" t="n"/>
    </row>
    <row r="34">
      <c r="A34" s="17" t="n"/>
      <c r="B34" s="17" t="n"/>
      <c r="C34" s="48" t="n"/>
      <c r="D34" s="48" t="n"/>
      <c r="E34" s="43" t="n"/>
      <c r="F34" s="43" t="n"/>
      <c r="G34" s="35" t="n"/>
      <c r="H34" s="43" t="n"/>
      <c r="I34" s="17" t="n"/>
      <c r="K34" s="17" t="n"/>
      <c r="L34" s="17" t="n"/>
      <c r="M34" s="48" t="n"/>
      <c r="N34" s="48" t="n"/>
      <c r="O34" s="35" t="n"/>
      <c r="P34" s="17" t="n"/>
    </row>
    <row r="35">
      <c r="A35" s="17" t="n"/>
      <c r="B35" s="17" t="n"/>
      <c r="C35" s="48" t="n"/>
      <c r="D35" s="48" t="n"/>
      <c r="E35" s="43" t="n"/>
      <c r="F35" s="43" t="n"/>
      <c r="G35" s="35" t="n"/>
      <c r="H35" s="43" t="n"/>
      <c r="I35" s="17" t="n"/>
      <c r="K35" s="17" t="n"/>
      <c r="L35" s="17" t="n"/>
      <c r="M35" s="48" t="n"/>
      <c r="N35" s="48" t="n"/>
      <c r="O35" s="35" t="n"/>
      <c r="P35" s="17" t="n"/>
    </row>
    <row r="36">
      <c r="A36" s="17" t="n"/>
      <c r="B36" s="17" t="n"/>
      <c r="C36" s="48" t="n"/>
      <c r="D36" s="48" t="n"/>
      <c r="E36" s="43" t="n"/>
      <c r="F36" s="43" t="n"/>
      <c r="G36" s="35" t="n"/>
      <c r="H36" s="43" t="n"/>
      <c r="I36" s="17" t="n"/>
      <c r="K36" s="17" t="n"/>
      <c r="L36" s="17" t="n"/>
      <c r="M36" s="48" t="n"/>
      <c r="N36" s="48" t="n"/>
      <c r="O36" s="35" t="n"/>
      <c r="P36" s="17" t="n"/>
    </row>
    <row r="37">
      <c r="A37" s="17" t="n"/>
      <c r="B37" s="17" t="n"/>
      <c r="C37" s="48" t="n"/>
      <c r="D37" s="48" t="n"/>
      <c r="E37" s="43" t="n"/>
      <c r="F37" s="43" t="n"/>
      <c r="G37" s="35" t="n"/>
      <c r="H37" s="43" t="n"/>
      <c r="I37" s="17" t="n"/>
      <c r="K37" s="17" t="n"/>
      <c r="L37" s="17" t="n"/>
      <c r="M37" s="48" t="n"/>
      <c r="N37" s="48" t="n"/>
      <c r="O37" s="35" t="n"/>
      <c r="P37" s="17" t="n"/>
    </row>
    <row r="38">
      <c r="A38" s="17" t="n"/>
      <c r="B38" s="17" t="n"/>
      <c r="C38" s="48" t="n"/>
      <c r="D38" s="48" t="n"/>
      <c r="E38" s="43" t="n"/>
      <c r="F38" s="43" t="n"/>
      <c r="G38" s="35" t="n"/>
      <c r="H38" s="43" t="n"/>
      <c r="I38" s="17" t="n"/>
      <c r="K38" s="17" t="n"/>
      <c r="L38" s="17" t="n"/>
      <c r="M38" s="48" t="n"/>
      <c r="N38" s="48" t="n"/>
      <c r="O38" s="35" t="n"/>
      <c r="P38" s="17" t="n"/>
    </row>
    <row r="39">
      <c r="A39" s="17" t="n"/>
      <c r="B39" s="17" t="n"/>
      <c r="C39" s="48" t="n"/>
      <c r="D39" s="48" t="n"/>
      <c r="E39" s="43" t="n"/>
      <c r="F39" s="43" t="n"/>
      <c r="G39" s="35" t="n"/>
      <c r="H39" s="43" t="n"/>
      <c r="I39" s="17" t="n"/>
      <c r="K39" s="17" t="n"/>
      <c r="L39" s="17" t="n"/>
      <c r="M39" s="48" t="n"/>
      <c r="N39" s="48" t="n"/>
      <c r="O39" s="35" t="n"/>
      <c r="P39" s="17" t="n"/>
    </row>
    <row r="40">
      <c r="A40" s="17" t="n"/>
      <c r="B40" s="17" t="n"/>
      <c r="C40" s="48" t="n"/>
      <c r="D40" s="48" t="n"/>
      <c r="E40" s="43" t="n"/>
      <c r="F40" s="43" t="n"/>
      <c r="G40" s="35" t="n"/>
      <c r="H40" s="43" t="n"/>
      <c r="I40" s="17" t="n"/>
      <c r="K40" s="17" t="n"/>
      <c r="L40" s="17" t="n"/>
      <c r="M40" s="48" t="n"/>
      <c r="N40" s="48" t="n"/>
      <c r="O40" s="35" t="n"/>
      <c r="P40" s="17" t="n"/>
    </row>
    <row r="41">
      <c r="A41" s="17" t="n"/>
      <c r="B41" s="17" t="n"/>
      <c r="C41" s="48" t="n"/>
      <c r="D41" s="48" t="n"/>
      <c r="E41" s="43" t="n"/>
      <c r="F41" s="43" t="n"/>
      <c r="G41" s="35" t="n"/>
      <c r="H41" s="43" t="n"/>
      <c r="I41" s="17" t="n"/>
      <c r="K41" s="17" t="n"/>
      <c r="L41" s="17" t="n"/>
      <c r="M41" s="48" t="n"/>
      <c r="N41" s="48" t="n"/>
      <c r="O41" s="35" t="n"/>
      <c r="P41" s="17" t="n"/>
    </row>
    <row r="42">
      <c r="A42" s="17" t="n"/>
      <c r="B42" s="17" t="n"/>
      <c r="C42" s="48" t="n"/>
      <c r="D42" s="48" t="n"/>
      <c r="E42" s="43" t="n"/>
      <c r="F42" s="43" t="n"/>
      <c r="G42" s="35" t="n"/>
      <c r="H42" s="43" t="n"/>
      <c r="I42" s="17" t="n"/>
      <c r="K42" s="17" t="n"/>
      <c r="L42" s="17" t="n"/>
      <c r="M42" s="48" t="n"/>
      <c r="N42" s="48" t="n"/>
      <c r="O42" s="35" t="n"/>
      <c r="P42" s="17" t="n"/>
    </row>
    <row r="43">
      <c r="A43" s="17" t="n"/>
      <c r="B43" s="17" t="n"/>
      <c r="C43" s="48" t="n"/>
      <c r="D43" s="48" t="n"/>
      <c r="E43" s="43" t="n"/>
      <c r="F43" s="43" t="n"/>
      <c r="G43" s="35" t="n"/>
      <c r="H43" s="43" t="n"/>
      <c r="I43" s="17" t="n"/>
      <c r="K43" s="17" t="n"/>
      <c r="L43" s="17" t="n"/>
      <c r="M43" s="48" t="n"/>
      <c r="N43" s="48" t="n"/>
      <c r="O43" s="35" t="n"/>
      <c r="P43" s="17" t="n"/>
    </row>
    <row r="44">
      <c r="A44" s="17" t="n"/>
      <c r="B44" s="17" t="n"/>
      <c r="C44" s="48" t="n"/>
      <c r="D44" s="48" t="n"/>
      <c r="E44" s="43" t="n"/>
      <c r="F44" s="43" t="n"/>
      <c r="G44" s="35" t="n"/>
      <c r="H44" s="43" t="n"/>
      <c r="I44" s="17" t="n"/>
      <c r="K44" s="17" t="n"/>
      <c r="L44" s="17" t="n"/>
      <c r="M44" s="48" t="n"/>
      <c r="N44" s="48" t="n"/>
      <c r="O44" s="35" t="n"/>
      <c r="P44" s="17" t="n"/>
    </row>
    <row r="45">
      <c r="A45" s="17" t="n"/>
      <c r="B45" s="17" t="n"/>
      <c r="C45" s="48" t="n"/>
      <c r="D45" s="48" t="n"/>
      <c r="E45" s="43" t="n"/>
      <c r="F45" s="43" t="n"/>
      <c r="G45" s="35" t="n"/>
      <c r="H45" s="43" t="n"/>
      <c r="I45" s="17" t="n"/>
      <c r="K45" s="17" t="n"/>
      <c r="L45" s="17" t="n"/>
      <c r="M45" s="48" t="n"/>
      <c r="N45" s="48" t="n"/>
      <c r="O45" s="35" t="n"/>
      <c r="P45" s="17" t="n"/>
    </row>
    <row r="46">
      <c r="A46" s="17" t="n"/>
      <c r="B46" s="17" t="n"/>
      <c r="C46" s="48" t="n"/>
      <c r="D46" s="48" t="n"/>
      <c r="E46" s="43" t="n"/>
      <c r="F46" s="43" t="n"/>
      <c r="G46" s="35" t="n"/>
      <c r="H46" s="43" t="n"/>
      <c r="I46" s="17" t="n"/>
      <c r="K46" s="17" t="n"/>
      <c r="L46" s="17" t="n"/>
      <c r="M46" s="48" t="n"/>
      <c r="N46" s="48" t="n"/>
      <c r="O46" s="35" t="n"/>
      <c r="P46" s="17" t="n"/>
    </row>
    <row r="47">
      <c r="A47" s="17" t="n"/>
      <c r="B47" s="17" t="n"/>
      <c r="C47" s="48" t="n"/>
      <c r="D47" s="48" t="n"/>
      <c r="E47" s="43" t="n"/>
      <c r="F47" s="43" t="n"/>
      <c r="G47" s="35" t="n"/>
      <c r="H47" s="43" t="n"/>
      <c r="I47" s="17" t="n"/>
      <c r="K47" s="17" t="n"/>
      <c r="L47" s="17" t="n"/>
      <c r="M47" s="48" t="n"/>
      <c r="N47" s="48" t="n"/>
      <c r="O47" s="35" t="n"/>
      <c r="P47" s="17" t="n"/>
    </row>
    <row r="48">
      <c r="A48" s="17" t="n"/>
      <c r="B48" s="17" t="n"/>
      <c r="C48" s="48" t="n"/>
      <c r="D48" s="48" t="n"/>
      <c r="E48" s="43" t="n"/>
      <c r="F48" s="43" t="n"/>
      <c r="G48" s="35" t="n"/>
      <c r="H48" s="43" t="n"/>
      <c r="I48" s="17" t="n"/>
      <c r="K48" s="17" t="n"/>
      <c r="L48" s="17" t="n"/>
      <c r="M48" s="48" t="n"/>
      <c r="N48" s="48" t="n"/>
      <c r="O48" s="35" t="n"/>
      <c r="P48" s="17" t="n"/>
    </row>
    <row r="49">
      <c r="A49" s="17" t="n"/>
      <c r="B49" s="17" t="n"/>
      <c r="C49" s="48" t="n"/>
      <c r="D49" s="48" t="n"/>
      <c r="E49" s="43" t="n"/>
      <c r="F49" s="43" t="n"/>
      <c r="G49" s="35" t="n"/>
      <c r="H49" s="43" t="n"/>
      <c r="I49" s="17" t="n"/>
      <c r="K49" s="17" t="n"/>
      <c r="L49" s="17" t="n"/>
      <c r="M49" s="48" t="n"/>
      <c r="N49" s="48" t="n"/>
      <c r="O49" s="35" t="n"/>
      <c r="P49" s="17" t="n"/>
    </row>
    <row r="50">
      <c r="A50" s="17" t="n"/>
      <c r="B50" s="17" t="n"/>
      <c r="C50" s="48" t="n"/>
      <c r="D50" s="48" t="n"/>
      <c r="E50" s="43" t="n"/>
      <c r="F50" s="43" t="n"/>
      <c r="G50" s="35" t="n"/>
      <c r="H50" s="43" t="n"/>
      <c r="I50" s="17" t="n"/>
      <c r="K50" s="17" t="n"/>
      <c r="L50" s="17" t="n"/>
      <c r="M50" s="48" t="n"/>
      <c r="N50" s="48" t="n"/>
      <c r="O50" s="35" t="n"/>
      <c r="P50" s="17" t="n"/>
    </row>
    <row r="51">
      <c r="A51" s="17" t="n"/>
      <c r="B51" s="17" t="n"/>
      <c r="C51" s="48" t="n"/>
      <c r="D51" s="48" t="n"/>
      <c r="E51" s="43" t="n"/>
      <c r="F51" s="43" t="n"/>
      <c r="G51" s="35" t="n"/>
      <c r="H51" s="43" t="n"/>
      <c r="I51" s="17" t="n"/>
      <c r="K51" s="17" t="n"/>
      <c r="L51" s="17" t="n"/>
      <c r="M51" s="48" t="n"/>
      <c r="N51" s="48" t="n"/>
      <c r="O51" s="35" t="n"/>
      <c r="P51" s="17" t="n"/>
    </row>
    <row r="52">
      <c r="A52" s="17" t="n"/>
      <c r="B52" s="17" t="n"/>
      <c r="C52" s="48" t="n"/>
      <c r="D52" s="48" t="n"/>
      <c r="E52" s="43" t="n"/>
      <c r="F52" s="43" t="n"/>
      <c r="G52" s="35" t="n"/>
      <c r="H52" s="43" t="n"/>
      <c r="I52" s="17" t="n"/>
      <c r="K52" s="17" t="n"/>
      <c r="L52" s="17" t="n"/>
      <c r="M52" s="48" t="n"/>
      <c r="N52" s="48" t="n"/>
      <c r="O52" s="35" t="n"/>
      <c r="P52" s="17" t="n"/>
    </row>
    <row r="53">
      <c r="A53" s="17" t="n"/>
      <c r="B53" s="17" t="n"/>
      <c r="C53" s="48" t="n"/>
      <c r="D53" s="48" t="n"/>
      <c r="E53" s="43" t="n"/>
      <c r="F53" s="43" t="n"/>
      <c r="G53" s="35" t="n"/>
      <c r="H53" s="43" t="n"/>
      <c r="I53" s="17" t="n"/>
      <c r="K53" s="17" t="n"/>
      <c r="L53" s="17" t="n"/>
      <c r="M53" s="48" t="n"/>
      <c r="N53" s="48" t="n"/>
      <c r="O53" s="35" t="n"/>
      <c r="P53" s="17" t="n"/>
    </row>
    <row r="54">
      <c r="A54" s="17" t="n"/>
      <c r="B54" s="17" t="n"/>
      <c r="C54" s="48" t="n"/>
      <c r="D54" s="48" t="n"/>
      <c r="E54" s="43" t="n"/>
      <c r="F54" s="43" t="n"/>
      <c r="G54" s="35" t="n"/>
      <c r="H54" s="43" t="n"/>
      <c r="I54" s="17" t="n"/>
      <c r="K54" s="17" t="n"/>
      <c r="L54" s="17" t="n"/>
      <c r="M54" s="48" t="n"/>
      <c r="N54" s="48" t="n"/>
      <c r="O54" s="35" t="n"/>
      <c r="P54" s="17" t="n"/>
    </row>
    <row r="55">
      <c r="A55" s="17" t="n"/>
      <c r="B55" s="17" t="n"/>
      <c r="C55" s="48" t="n"/>
      <c r="D55" s="48" t="n"/>
      <c r="E55" s="43" t="n"/>
      <c r="F55" s="43" t="n"/>
      <c r="G55" s="35" t="n"/>
      <c r="H55" s="43" t="n"/>
      <c r="I55" s="17" t="n"/>
      <c r="K55" s="17" t="n"/>
      <c r="L55" s="17" t="n"/>
      <c r="M55" s="48" t="n"/>
      <c r="N55" s="48" t="n"/>
      <c r="O55" s="35" t="n"/>
      <c r="P55" s="17" t="n"/>
    </row>
    <row r="56">
      <c r="A56" s="17" t="n"/>
      <c r="B56" s="17" t="n"/>
      <c r="C56" s="48" t="n"/>
      <c r="D56" s="48" t="n"/>
      <c r="E56" s="43" t="n"/>
      <c r="F56" s="43" t="n"/>
      <c r="G56" s="35" t="n"/>
      <c r="H56" s="43" t="n"/>
      <c r="I56" s="17" t="n"/>
      <c r="K56" s="17" t="n"/>
      <c r="L56" s="17" t="n"/>
      <c r="M56" s="48" t="n"/>
      <c r="N56" s="48" t="n"/>
      <c r="O56" s="35" t="n"/>
      <c r="P56" s="17" t="n"/>
    </row>
    <row r="57">
      <c r="A57" s="17" t="n"/>
      <c r="B57" s="17" t="n"/>
      <c r="C57" s="48" t="n"/>
      <c r="D57" s="48" t="n"/>
      <c r="E57" s="43" t="n"/>
      <c r="F57" s="43" t="n"/>
      <c r="G57" s="35" t="n"/>
      <c r="H57" s="43" t="n"/>
      <c r="I57" s="17" t="n"/>
      <c r="K57" s="17" t="n"/>
      <c r="L57" s="17" t="n"/>
      <c r="M57" s="48" t="n"/>
      <c r="N57" s="48" t="n"/>
      <c r="O57" s="35" t="n"/>
      <c r="P57" s="17" t="n"/>
    </row>
    <row r="58">
      <c r="A58" s="17" t="n"/>
      <c r="B58" s="17" t="n"/>
      <c r="C58" s="48" t="n"/>
      <c r="D58" s="48" t="n"/>
      <c r="E58" s="43" t="n"/>
      <c r="F58" s="43" t="n"/>
      <c r="G58" s="35" t="n"/>
      <c r="H58" s="43" t="n"/>
      <c r="I58" s="17" t="n"/>
      <c r="K58" s="17" t="n"/>
      <c r="L58" s="17" t="n"/>
      <c r="M58" s="48" t="n"/>
      <c r="N58" s="48" t="n"/>
      <c r="O58" s="35" t="n"/>
      <c r="P58" s="17" t="n"/>
    </row>
    <row r="59">
      <c r="A59" s="17" t="n"/>
      <c r="B59" s="17" t="n"/>
      <c r="C59" s="48" t="n"/>
      <c r="D59" s="48" t="n"/>
      <c r="E59" s="43" t="n"/>
      <c r="F59" s="43" t="n"/>
      <c r="G59" s="35" t="n"/>
      <c r="H59" s="43" t="n"/>
      <c r="I59" s="17" t="n"/>
      <c r="K59" s="17" t="n"/>
      <c r="L59" s="17" t="n"/>
      <c r="M59" s="48" t="n"/>
      <c r="N59" s="48" t="n"/>
      <c r="O59" s="35" t="n"/>
      <c r="P59" s="17" t="n"/>
    </row>
    <row r="60">
      <c r="A60" s="17" t="n"/>
      <c r="B60" s="17" t="n"/>
      <c r="C60" s="48" t="n"/>
      <c r="D60" s="48" t="n"/>
      <c r="E60" s="43" t="n"/>
      <c r="F60" s="43" t="n"/>
      <c r="G60" s="35" t="n"/>
      <c r="H60" s="43" t="n"/>
      <c r="I60" s="17" t="n"/>
      <c r="K60" s="17" t="n"/>
      <c r="L60" s="17" t="n"/>
      <c r="M60" s="48" t="n"/>
      <c r="N60" s="48" t="n"/>
      <c r="O60" s="35" t="n"/>
      <c r="P60" s="17" t="n"/>
    </row>
    <row r="61">
      <c r="A61" s="17" t="n"/>
      <c r="B61" s="17" t="n"/>
      <c r="C61" s="48" t="n"/>
      <c r="D61" s="48" t="n"/>
      <c r="E61" s="43" t="n"/>
      <c r="F61" s="43" t="n"/>
      <c r="G61" s="35" t="n"/>
      <c r="H61" s="43" t="n"/>
      <c r="I61" s="17" t="n"/>
      <c r="K61" s="17" t="n"/>
      <c r="L61" s="17" t="n"/>
      <c r="M61" s="48" t="n"/>
      <c r="N61" s="48" t="n"/>
      <c r="O61" s="35" t="n"/>
      <c r="P61" s="17" t="n"/>
    </row>
    <row r="62">
      <c r="A62" s="17" t="n"/>
      <c r="B62" s="17" t="n"/>
      <c r="C62" s="48" t="n"/>
      <c r="D62" s="48" t="n"/>
      <c r="E62" s="43" t="n"/>
      <c r="F62" s="43" t="n"/>
      <c r="G62" s="35" t="n"/>
      <c r="H62" s="43" t="n"/>
      <c r="I62" s="17" t="n"/>
      <c r="K62" s="17" t="n"/>
      <c r="L62" s="17" t="n"/>
      <c r="M62" s="48" t="n"/>
      <c r="N62" s="48" t="n"/>
      <c r="O62" s="35" t="n"/>
      <c r="P62" s="17" t="n"/>
    </row>
    <row r="63">
      <c r="A63" s="17" t="n"/>
      <c r="B63" s="17" t="n"/>
      <c r="C63" s="48" t="n"/>
      <c r="D63" s="48" t="n"/>
      <c r="E63" s="43" t="n"/>
      <c r="F63" s="43" t="n"/>
      <c r="G63" s="35" t="n"/>
      <c r="H63" s="43" t="n"/>
      <c r="I63" s="17" t="n"/>
      <c r="K63" s="17" t="n"/>
      <c r="L63" s="17" t="n"/>
      <c r="M63" s="48" t="n"/>
      <c r="N63" s="48" t="n"/>
      <c r="O63" s="35" t="n"/>
      <c r="P63" s="17" t="n"/>
    </row>
    <row r="64">
      <c r="A64" s="17" t="n"/>
      <c r="B64" s="17" t="n"/>
      <c r="C64" s="48" t="n"/>
      <c r="D64" s="48" t="n"/>
      <c r="E64" s="43" t="n"/>
      <c r="F64" s="43" t="n"/>
      <c r="G64" s="35" t="n"/>
      <c r="H64" s="43" t="n"/>
      <c r="I64" s="17" t="n"/>
      <c r="K64" s="17" t="n"/>
      <c r="L64" s="17" t="n"/>
      <c r="M64" s="48" t="n"/>
      <c r="N64" s="48" t="n"/>
      <c r="O64" s="35" t="n"/>
      <c r="P64" s="17" t="n"/>
    </row>
    <row r="65">
      <c r="A65" s="17" t="n"/>
      <c r="B65" s="17" t="n"/>
      <c r="C65" s="48" t="n"/>
      <c r="D65" s="48" t="n"/>
      <c r="E65" s="43" t="n"/>
      <c r="F65" s="43" t="n"/>
      <c r="G65" s="35" t="n"/>
      <c r="H65" s="43" t="n"/>
      <c r="I65" s="17" t="n"/>
      <c r="K65" s="17" t="n"/>
      <c r="L65" s="17" t="n"/>
      <c r="M65" s="48" t="n"/>
      <c r="N65" s="48" t="n"/>
      <c r="O65" s="35" t="n"/>
      <c r="P65" s="17" t="n"/>
    </row>
    <row r="66">
      <c r="A66" s="17" t="n"/>
      <c r="B66" s="17" t="n"/>
      <c r="C66" s="48" t="n"/>
      <c r="D66" s="48" t="n"/>
      <c r="E66" s="43" t="n"/>
      <c r="F66" s="43" t="n"/>
      <c r="G66" s="35" t="n"/>
      <c r="H66" s="43" t="n"/>
      <c r="I66" s="17" t="n"/>
      <c r="K66" s="17" t="n"/>
      <c r="L66" s="17" t="n"/>
      <c r="M66" s="48" t="n"/>
      <c r="N66" s="48" t="n"/>
      <c r="O66" s="35" t="n"/>
      <c r="P66" s="17" t="n"/>
    </row>
  </sheetData>
  <mergeCells count="1">
    <mergeCell ref="A1:P1"/>
  </mergeCells>
  <conditionalFormatting sqref="A17:A66">
    <cfRule type="expression" priority="1" dxfId="1">
      <formula>AND(A17&lt;&gt;"",COUNTIF($A$17:$A$66,A17)&gt;1)</formula>
    </cfRule>
  </conditionalFormatting>
  <conditionalFormatting sqref="K17:K66">
    <cfRule type="expression" priority="2" dxfId="1">
      <formula>AND(K17&lt;&gt;"",COUNTIF($K$17:$K$66,K17)&gt;1)</formula>
    </cfRule>
  </conditionalFormatting>
  <conditionalFormatting sqref="A17:I66">
    <cfRule type="expression" priority="3" dxfId="2">
      <formula>AND($A17&lt;&gt;"",OR($G17="",$H17=""))</formula>
    </cfRule>
  </conditionalFormatting>
  <conditionalFormatting sqref="K17:P66">
    <cfRule type="expression" priority="4" dxfId="2">
      <formula>AND($K17&lt;&gt;"",$O17="")</formula>
    </cfRule>
  </conditionalFormatting>
  <dataValidations count="7">
    <dataValidation sqref="B9:B11 C17:D66 M17:N66" showErrorMessage="1" showInputMessage="1" allowBlank="1" errorTitle="Data inválida" error="Introduza uma data entre 1/1/2000 e 31/12/2100." type="date" operator="between">
      <formula1>2000-01-01</formula1>
      <formula2>2100-12-31</formula2>
    </dataValidation>
    <dataValidation sqref="B7 E17:F66 H17:H66" showErrorMessage="1" showInputMessage="1" allowBlank="1" errorTitle="Valor inválido" error="Introduza um valor igual ou superior a zero." type="decimal" operator="greaterThanOrEqual">
      <formula1>0</formula1>
    </dataValidation>
    <dataValidation sqref="G17:G66 O17:O66" showErrorMessage="1" showInputMessage="1" allowBlank="1" errorTitle="Taxa inválida" error="Introduza uma taxa entre 0% e 100%." type="decimal" operator="between">
      <formula1>0</formula1>
      <formula2>1</formula2>
    </dataValidation>
    <dataValidation sqref="A17:A66" showErrorMessage="1" showInputMessage="1" allowBlank="1" errorTitle="Código IRS obrigatório" error="Introduza um código IRS quando utilizar a linha." type="custom">
      <formula1>=OR(A17&lt;&gt;"",COUNTA(B17:I17)=0)</formula1>
    </dataValidation>
    <dataValidation sqref="I17:I66" showErrorMessage="1" showInputMessage="1" allowBlank="1" errorTitle="Fonte obrigatória" error="Introduza a fonte e versão confirmada quando utilizar a linha." type="custom">
      <formula1>=OR(I17&lt;&gt;"",COUNTA(A17:H17)=0)</formula1>
    </dataValidation>
    <dataValidation sqref="K17:K66" showErrorMessage="1" showInputMessage="1" allowBlank="1" errorTitle="Código de contribuição obrigatório" error="Introduza um código de contribuição quando utilizar a linha." type="custom">
      <formula1>=OR(K17&lt;&gt;"",COUNTA(L17:P17)=0)</formula1>
    </dataValidation>
    <dataValidation sqref="P17:P66" showErrorMessage="1" showInputMessage="1" allowBlank="1" errorTitle="Fonte obrigatória" error="Introduza a fonte e versão confirmada quando utilizar a linha." type="custom">
      <formula1>=OR(P17&lt;&gt;"",COUNTA(K17:O17)=0)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Instruções de utilização</t>
        </is>
      </c>
    </row>
    <row r="3">
      <c r="A3" s="26" t="inlineStr">
        <is>
          <t>1. Objectivo do ficheiro</t>
        </is>
      </c>
      <c r="B3" s="27" t="n"/>
      <c r="C3" s="27" t="n"/>
      <c r="D3" s="27" t="n"/>
      <c r="E3" s="27" t="n"/>
      <c r="F3" s="27" t="n"/>
      <c r="G3" s="27" t="n"/>
      <c r="H3" s="27" t="n"/>
    </row>
    <row r="4" ht="54" customHeight="1">
      <c r="A4" s="36" t="inlineStr">
        <is>
          <t>Este ficheiro apoia o registo e o controlo aritmético da retenção de IRS em salários, subsídios, duodécimos, remunerações adicionais e acertos. Inclui um controlo opcional da contribuição do trabalhador para efeitos de apuramento do líquido estimado.</t>
        </is>
      </c>
      <c r="B4" s="37" t="n"/>
      <c r="C4" s="37" t="n"/>
      <c r="D4" s="37" t="n"/>
      <c r="E4" s="37" t="n"/>
      <c r="F4" s="37" t="n"/>
      <c r="G4" s="37" t="n"/>
      <c r="H4" s="37" t="n"/>
    </row>
    <row r="6">
      <c r="A6" s="26" t="inlineStr">
        <is>
          <t>2. Limites do ficheiro</t>
        </is>
      </c>
      <c r="B6" s="27" t="n"/>
      <c r="C6" s="27" t="n"/>
      <c r="D6" s="27" t="n"/>
      <c r="E6" s="27" t="n"/>
      <c r="F6" s="27" t="n"/>
      <c r="G6" s="27" t="n"/>
      <c r="H6" s="27" t="n"/>
    </row>
    <row r="7" ht="75" customHeight="1">
      <c r="A7" s="36" t="inlineStr">
        <is>
          <t>O ficheiro não selecciona automaticamente a tabela de retenção aplicável, não confirma a situação fiscal do trabalhador, não valida regras legais, não calcula obrigações da entidade empregadora, não substitui processamento salarial certificado e não efectua entregas, declarações ou pagamentos.
As taxas, parcelas, limites, períodos de vigência, bases contributivas e valores de retenção devem ser confirmados na fonte oficial aplicável antes do processamento.</t>
        </is>
      </c>
      <c r="B7" s="37" t="n"/>
      <c r="C7" s="37" t="n"/>
      <c r="D7" s="37" t="n"/>
      <c r="E7" s="37" t="n"/>
      <c r="F7" s="37" t="n"/>
      <c r="G7" s="37" t="n"/>
      <c r="H7" s="37" t="n"/>
    </row>
    <row r="9">
      <c r="A9" s="26" t="inlineStr">
        <is>
          <t>3. Preparação inicial</t>
        </is>
      </c>
      <c r="B9" s="27" t="n"/>
      <c r="C9" s="27" t="n"/>
      <c r="D9" s="27" t="n"/>
      <c r="E9" s="27" t="n"/>
      <c r="F9" s="27" t="n"/>
      <c r="G9" s="27" t="n"/>
      <c r="H9" s="27" t="n"/>
    </row>
    <row r="10" ht="135" customHeight="1">
      <c r="A10" s="36" t="inlineStr">
        <is>
          <t>1. Aceda à folha Parâmetros.
2. Preencha a entidade empregadora e a tolerância de controlo.
3. Registe a referência da fonte utilizada para confirmar a retenção IRS.
4. Registe a referência da fonte utilizada para confirmar a contribuição do trabalhador, caso utilize o cálculo de líquido estimado.
5. Substitua o código A_CONFIRMAR por códigos internos claros e rastreáveis.
6. Preencha apenas regras, taxas, parcelas e datas de vigência confirmadas.
7. Elimine ou substitua as linhas de exemplo antes de utilizar o ficheiro em produção.</t>
        </is>
      </c>
      <c r="B10" s="37" t="n"/>
      <c r="C10" s="37" t="n"/>
      <c r="D10" s="37" t="n"/>
      <c r="E10" s="37" t="n"/>
      <c r="F10" s="37" t="n"/>
      <c r="G10" s="37" t="n"/>
      <c r="H10" s="37" t="n"/>
    </row>
    <row r="12">
      <c r="A12" s="26" t="inlineStr">
        <is>
          <t>4. Escolha do método de retenção IRS</t>
        </is>
      </c>
      <c r="B12" s="27" t="n"/>
      <c r="C12" s="27" t="n"/>
      <c r="D12" s="27" t="n"/>
      <c r="E12" s="27" t="n"/>
      <c r="F12" s="27" t="n"/>
      <c r="G12" s="27" t="n"/>
      <c r="H12" s="27" t="n"/>
    </row>
    <row r="13" ht="225" customHeight="1">
      <c r="A13" s="36" t="inlineStr">
        <is>
          <t>Tabela parametrizada
Utilize este método apenas quando a regra aplicável puder ser representada no ficheiro através de uma taxa IRS, uma parcela a abater IRS, um código de regra e uma fonte confirmada. A retenção será calculada pela fórmula configurada na coluna Retenção IRS a processar.
Valor confirmado
Utilize este método quando o valor de retenção tiver sido confirmado por consulta da regra aplicável, por processamento externo ou por outro procedimento interno validado.
Neste caso:
1. Seleccione Valor confirmado.
2. Seleccione o código de regra ou fonte IRS.
3. Introduza o montante em IRS confirmado manual.
4. Confirme que o estado da linha passa a «Pronto» após completar os restantes campos obrigatórios.</t>
        </is>
      </c>
      <c r="B13" s="37" t="n"/>
      <c r="C13" s="37" t="n"/>
      <c r="D13" s="37" t="n"/>
      <c r="E13" s="37" t="n"/>
      <c r="F13" s="37" t="n"/>
      <c r="G13" s="37" t="n"/>
      <c r="H13" s="37" t="n"/>
    </row>
    <row r="15">
      <c r="A15" s="26" t="inlineStr">
        <is>
          <t>5. Registo de subsídios e duodécimos</t>
        </is>
      </c>
      <c r="B15" s="27" t="n"/>
      <c r="C15" s="27" t="n"/>
      <c r="D15" s="27" t="n"/>
      <c r="E15" s="27" t="n"/>
      <c r="F15" s="27" t="n"/>
      <c r="G15" s="27" t="n"/>
      <c r="H15" s="27" t="n"/>
    </row>
    <row r="16" ht="54" customHeight="1">
      <c r="A16" s="36" t="inlineStr">
        <is>
          <t>Os subsídios de férias, subsídios de Natal, duodécimos, retroativos e remunerações adicionais devem ser registados em colunas separadas sempre que forem processados. A classificação dos montantes como sujeitos, excluídos ou incluídos na base de retenção deve ser confirmada antes da introdução.</t>
        </is>
      </c>
      <c r="B16" s="37" t="n"/>
      <c r="C16" s="37" t="n"/>
      <c r="D16" s="37" t="n"/>
      <c r="E16" s="37" t="n"/>
      <c r="F16" s="37" t="n"/>
      <c r="G16" s="37" t="n"/>
      <c r="H16" s="37" t="n"/>
    </row>
    <row r="18">
      <c r="A18" s="26" t="inlineStr">
        <is>
          <t>6. Contribuição do trabalhador</t>
        </is>
      </c>
      <c r="B18" s="27" t="n"/>
      <c r="C18" s="27" t="n"/>
      <c r="D18" s="27" t="n"/>
      <c r="E18" s="27" t="n"/>
      <c r="F18" s="27" t="n"/>
      <c r="G18" s="27" t="n"/>
      <c r="H18" s="27" t="n"/>
    </row>
    <row r="19" ht="54" customHeight="1">
      <c r="A19" s="36" t="inlineStr">
        <is>
          <t>A contribuição do trabalhador é incluída apenas como apoio ao cálculo do líquido estimado. A base e a taxa devem ser confirmadas para o regime aplicável. O ficheiro não assume qualquer taxa predefinida.</t>
        </is>
      </c>
      <c r="B19" s="37" t="n"/>
      <c r="C19" s="37" t="n"/>
      <c r="D19" s="37" t="n"/>
      <c r="E19" s="37" t="n"/>
      <c r="F19" s="37" t="n"/>
      <c r="G19" s="37" t="n"/>
      <c r="H19" s="37" t="n"/>
    </row>
    <row r="21">
      <c r="A21" s="26" t="inlineStr">
        <is>
          <t>7. Controlo antes de utilizar os totais</t>
        </is>
      </c>
      <c r="B21" s="27" t="n"/>
      <c r="C21" s="27" t="n"/>
      <c r="D21" s="27" t="n"/>
      <c r="E21" s="27" t="n"/>
      <c r="F21" s="27" t="n"/>
      <c r="G21" s="27" t="n"/>
      <c r="H21" s="27" t="n"/>
    </row>
    <row r="22" ht="105" customHeight="1">
      <c r="A22" s="36" t="inlineStr">
        <is>
          <t>1. Verifique a coluna Estado de controlo na folha Processamento.
2. Corrija todas as linhas com estado diferente de «Pronto».
3. Confirme que o Painel apresenta: zero registos pendentes ou a rever; zero regras IRS incompletas; zero regras de contribuição incompletas; resultado de controlo final «Conferido».
4. Reveja qualquer líquido estimado negativo.
5. Guarde uma cópia do ficheiro antes de alterar regras ou parâmetros.</t>
        </is>
      </c>
      <c r="B22" s="37" t="n"/>
      <c r="C22" s="37" t="n"/>
      <c r="D22" s="37" t="n"/>
      <c r="E22" s="37" t="n"/>
      <c r="F22" s="37" t="n"/>
      <c r="G22" s="37" t="n"/>
      <c r="H22" s="37" t="n"/>
    </row>
    <row r="24">
      <c r="A24" s="26" t="inlineStr">
        <is>
          <t>8. Dados pessoais e exemplos</t>
        </is>
      </c>
      <c r="B24" s="27" t="n"/>
      <c r="C24" s="27" t="n"/>
      <c r="D24" s="27" t="n"/>
      <c r="E24" s="27" t="n"/>
      <c r="F24" s="27" t="n"/>
      <c r="G24" s="27" t="n"/>
      <c r="H24" s="27" t="n"/>
    </row>
    <row r="25" ht="54" customHeight="1">
      <c r="A25" s="36" t="inlineStr">
        <is>
          <t>Os dados de exemplo são fictícios e devem ser removidos ou substituídos antes da utilização efectiva. O ficheiro pode conter dados pessoais, incluindo nomes e NIF. Deve ser guardado e partilhado com medidas adequadas de segurança e acesso.</t>
        </is>
      </c>
      <c r="B25" s="37" t="n"/>
      <c r="C25" s="37" t="n"/>
      <c r="D25" s="37" t="n"/>
      <c r="E25" s="37" t="n"/>
      <c r="F25" s="37" t="n"/>
      <c r="G25" s="37" t="n"/>
      <c r="H25" s="37" t="n"/>
    </row>
    <row r="27">
      <c r="A27" s="26" t="inlineStr">
        <is>
          <t>9. Protecção de células</t>
        </is>
      </c>
      <c r="B27" s="27" t="n"/>
      <c r="C27" s="27" t="n"/>
      <c r="D27" s="27" t="n"/>
      <c r="E27" s="27" t="n"/>
      <c r="F27" s="27" t="n"/>
      <c r="G27" s="27" t="n"/>
      <c r="H27" s="27" t="n"/>
    </row>
    <row r="28" ht="54" customHeight="1">
      <c r="A28" s="36" t="inlineStr">
        <is>
          <t>As células amarelas destinam-se à introdução ou alteração de dados. As células cinzentas contêm fórmulas ou controlos. A protecção de folha, quando activada pelo utilizador, não substitui medidas de segurança para dados pessoais.</t>
        </is>
      </c>
      <c r="B28" s="37" t="n"/>
      <c r="C28" s="37" t="n"/>
      <c r="D28" s="37" t="n"/>
      <c r="E28" s="37" t="n"/>
      <c r="F28" s="37" t="n"/>
      <c r="G28" s="37" t="n"/>
      <c r="H28" s="37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2026-09-02T16:00:35Z</dcterms:created>
  <dcterms:modified xmlns:dcterms="http://purl.org/dc/terms/" xmlns:xsi="http://www.w3.org/2001/XMLSchema-instance" xsi:type="dcterms:W3CDTF">2026-09-02T16:00:35Z</dcterms:modified>
</cp:coreProperties>
</file>